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титульный" sheetId="1" r:id="rId1"/>
    <sheet name="ВО показатели" sheetId="2" r:id="rId2"/>
    <sheet name="ВО показатели (2)" sheetId="3" r:id="rId3"/>
    <sheet name="ссылки на публикации" sheetId="4" r:id="rId4"/>
    <sheet name="комментарии" sheetId="5" r:id="rId5"/>
  </sheets>
  <externalReferences>
    <externalReference r:id="rId8"/>
  </externalReferences>
  <definedNames>
    <definedName name="activity">'[1]Титульный'!$G$26</definedName>
    <definedName name="fil">'[1]Титульный'!$G$21</definedName>
    <definedName name="godEnd">'[1]Титульный'!$G$13</definedName>
    <definedName name="godStart">'[1]Титульный'!$G$12</definedName>
    <definedName name="kind_of_activity">'[1]TEHSHEET'!$AD$2:$AD$4</definedName>
    <definedName name="kind_of_publication">'[1]TEHSHEET'!$S$3:$S$4</definedName>
    <definedName name="logic">'[1]TEHSHEET'!$A$2:$A$3</definedName>
    <definedName name="method_of_acquisition">'[1]TEHSHEET'!$AG$2:$AG$3</definedName>
    <definedName name="MO_LIST_32">'[1]REESTR_MO'!$B$261:$B$273</definedName>
    <definedName name="MR_LIST">'[1]REESTR_MO'!$D$2:$D$44</definedName>
    <definedName name="org">'[1]Титульный'!$G$19</definedName>
  </definedNames>
  <calcPr fullCalcOnLoad="1"/>
</workbook>
</file>

<file path=xl/sharedStrings.xml><?xml version="1.0" encoding="utf-8"?>
<sst xmlns="http://schemas.openxmlformats.org/spreadsheetml/2006/main" count="339" uniqueCount="243">
  <si>
    <t>Показатели подлежащие раскрытию в сфере водоотведения и(или) объекта очистки сточных вод (План)</t>
  </si>
  <si>
    <t>Субъект РФ</t>
  </si>
  <si>
    <t>Тверская область</t>
  </si>
  <si>
    <t>Публикация</t>
  </si>
  <si>
    <t>на сайте регулирующего органа</t>
  </si>
  <si>
    <t>Период регулирования</t>
  </si>
  <si>
    <t>Начало очередного периода регулирования</t>
  </si>
  <si>
    <t>01.04.2011</t>
  </si>
  <si>
    <t>Окончание очередного периода регулирования</t>
  </si>
  <si>
    <t>31.12.2011</t>
  </si>
  <si>
    <t>Является ли данное юридическое лицо подразделением (филиалом) другой организации</t>
  </si>
  <si>
    <t>нет</t>
  </si>
  <si>
    <t>Дата последнего обновления реестра организаций: 24.05.2012 14:25:56</t>
  </si>
  <si>
    <t>Наименование организации</t>
  </si>
  <si>
    <t>МУП "Городская коммунальная служба"</t>
  </si>
  <si>
    <t>Наименование ПОДРАЗДЕЛЕНИЯ</t>
  </si>
  <si>
    <t>ИНН организации</t>
  </si>
  <si>
    <t>6913011846</t>
  </si>
  <si>
    <t>КПП организации</t>
  </si>
  <si>
    <t>691301001</t>
  </si>
  <si>
    <t>Вид деятельности, на которую установлен тариф</t>
  </si>
  <si>
    <t>Транспортировка сточных вод</t>
  </si>
  <si>
    <t>Режим налогообложения</t>
  </si>
  <si>
    <t>специальный (упрощенная система налогообложения или система налогообложения для сельскохозяйственных товаропроизводителей)</t>
  </si>
  <si>
    <t>Организация выполняет инвестиционную программу</t>
  </si>
  <si>
    <t>Система коммунальной инфраструктуры</t>
  </si>
  <si>
    <t>Условный порядковый номер</t>
  </si>
  <si>
    <t>2</t>
  </si>
  <si>
    <t>Описание</t>
  </si>
  <si>
    <t>МО "Городское поселение -г.Осташков"</t>
  </si>
  <si>
    <t>Дата последнего обновления реестра МР/МО: 24.05.2012 14:27:53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</si>
  <si>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</si>
  <si>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</si>
  <si>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Наименование МР</t>
  </si>
  <si>
    <t>Наименование МО</t>
  </si>
  <si>
    <t>ОКТМО</t>
  </si>
  <si>
    <t>Осташковский муниципальный район</t>
  </si>
  <si>
    <t>28645000</t>
  </si>
  <si>
    <t>Добавить МО</t>
  </si>
  <si>
    <t>Добавить МР</t>
  </si>
  <si>
    <t>Адрес организации</t>
  </si>
  <si>
    <t>Юридический адрес:</t>
  </si>
  <si>
    <t>172730 г.Осташков,ул.Гагарина,д.92</t>
  </si>
  <si>
    <t>Почтовый адрес:</t>
  </si>
  <si>
    <t>Руководитель</t>
  </si>
  <si>
    <t>Фамилия, имя, отчество:</t>
  </si>
  <si>
    <t>Захватов Валерий Юрьевич</t>
  </si>
  <si>
    <t>(код) номер телефона:</t>
  </si>
  <si>
    <t>8 (48235) 501-21</t>
  </si>
  <si>
    <t>Главный бухгалтер</t>
  </si>
  <si>
    <t>Сургучева Наталья Николаевна</t>
  </si>
  <si>
    <t>8 (48235) 5-13-00</t>
  </si>
  <si>
    <t>Должностное лицо, ответственное за составление формы</t>
  </si>
  <si>
    <t>Чижова Елена Николаевна</t>
  </si>
  <si>
    <t>Должность:</t>
  </si>
  <si>
    <t>ведущий экономист</t>
  </si>
  <si>
    <t>8 (48235) 5-07-11</t>
  </si>
  <si>
    <t>e-mail:</t>
  </si>
  <si>
    <t>voda.gks@mail.ru</t>
  </si>
  <si>
    <t>ВО версия 4.3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</si>
  <si>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*</t>
  </si>
  <si>
    <t>№ п/п</t>
  </si>
  <si>
    <t>Наименование показателя</t>
  </si>
  <si>
    <t>Единица измерения</t>
  </si>
  <si>
    <t>Значение</t>
  </si>
  <si>
    <t>1</t>
  </si>
  <si>
    <t>Вид регулируемой деятельности</t>
  </si>
  <si>
    <t>x</t>
  </si>
  <si>
    <t>Выручка от регулируемой деятельности</t>
  </si>
  <si>
    <t>тыс.руб.</t>
  </si>
  <si>
    <t>3</t>
  </si>
  <si>
    <t>Себестоимость производимых товаров (оказываемых услуг) по регулируемому виду деятельности (тыс. рублей), включающей:</t>
  </si>
  <si>
    <t>3.1</t>
  </si>
  <si>
    <t>Расходы на оплату услуг по перекачке и очистке сточных вод другими организациями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</si>
  <si>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</si>
  <si>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</si>
  <si>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</si>
  <si>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стоимость 1 кВт*ч</t>
  </si>
  <si>
    <t>руб.</t>
  </si>
  <si>
    <t>3.2.2</t>
  </si>
  <si>
    <t>Объем приобретенной электрической энергии</t>
  </si>
  <si>
    <t>тыс. кВт*ч</t>
  </si>
  <si>
    <t>3.3</t>
  </si>
  <si>
    <t>Расходы на химреагенты, используемые в технологическом процессе</t>
  </si>
  <si>
    <t>3.3.1</t>
  </si>
  <si>
    <t>Справочно: количество использованного реагента, в том числе: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</si>
  <si>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</si>
  <si>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</si>
  <si>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</si>
  <si>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</si>
  <si>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</si>
  <si>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</si>
  <si>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</si>
  <si>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</si>
  <si>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</si>
  <si>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</si>
  <si>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</si>
  <si>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</si>
  <si>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</si>
  <si>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</si>
  <si>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</si>
  <si>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</si>
  <si>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</si>
  <si>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3.4</t>
  </si>
  <si>
    <t>Расходы на оплату труда основного производственного персонала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</si>
  <si>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</si>
  <si>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</si>
  <si>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</si>
  <si>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</si>
  <si>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</si>
  <si>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</si>
  <si>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</si>
  <si>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</si>
  <si>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</t>
  </si>
  <si>
    <t>Расходы на оплату труда</t>
  </si>
  <si>
    <t>3.8.2</t>
  </si>
  <si>
    <t>Отчисления на социальные нужды</t>
  </si>
  <si>
    <t>3.9</t>
  </si>
  <si>
    <t>Общехозяйственные (управленческие) расходы, в том числе:</t>
  </si>
  <si>
    <t>3.9.1</t>
  </si>
  <si>
    <t>3.9.2</t>
  </si>
  <si>
    <t>3.10</t>
  </si>
  <si>
    <t>Расходы на ремонт (капитальный и текущий) основных производственных средств, в том числе:</t>
  </si>
  <si>
    <t>3.10.1</t>
  </si>
  <si>
    <t>справочно: расходы на капитальный ремонт основных производственных средств</t>
  </si>
  <si>
    <t>3.10.2</t>
  </si>
  <si>
    <t>справочно: расходы на текущий ремонт основных производственных средств</t>
  </si>
  <si>
    <t>3.11</t>
  </si>
  <si>
    <t>Расходы на техническое обслуживание основных производственных средств, в том числе:</t>
  </si>
  <si>
    <t>3.11.1</t>
  </si>
  <si>
    <t>Заработная плата ремонтного персонала</t>
  </si>
  <si>
    <t>3.11.2</t>
  </si>
  <si>
    <t>Среднемесячная оплата труда рабочего 1 разряда</t>
  </si>
  <si>
    <t>3.11.3</t>
  </si>
  <si>
    <t>Численность ремонтного персонала на конец отчетного периода</t>
  </si>
  <si>
    <t>чел</t>
  </si>
  <si>
    <t>3.11.4</t>
  </si>
  <si>
    <t>Отчисления на соц. нужды от заработной платы ремонтного персонала</t>
  </si>
  <si>
    <t>3.12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</si>
  <si>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</si>
  <si>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3.13</t>
  </si>
  <si>
    <t>Услуги по транспортированию стоков,оказываемые сторонними организациями</t>
  </si>
  <si>
    <t>3.14</t>
  </si>
  <si>
    <t>Налоги и сборы,включаемые в себестоимость продукции</t>
  </si>
  <si>
    <t>Добавить запись</t>
  </si>
  <si>
    <t>4</t>
  </si>
  <si>
    <t>Валовая прибыль от продажи товаров и услуг по регулируемому виду деятельности</t>
  </si>
  <si>
    <t>5</t>
  </si>
  <si>
    <t>Чистая прибыль по регулируемому виду деятельности</t>
  </si>
  <si>
    <t>5.1</t>
  </si>
  <si>
    <t>В том числе чистая прибыль на финансирование мероприятий, предусмотренных инвестиционной программой по развитию системы водоотведения и(или) объектов по очистке сточных вод</t>
  </si>
  <si>
    <t>6</t>
  </si>
  <si>
    <t>Объем сточных вод, принятых от потребителей оказываемых услуг</t>
  </si>
  <si>
    <t>тыс.куб.м</t>
  </si>
  <si>
    <t>7</t>
  </si>
  <si>
    <t>Объем сточных вод, принятых от других регулируемых организаций в сфере водоотведения и(или) очистки сточных вод</t>
  </si>
  <si>
    <t>8</t>
  </si>
  <si>
    <t>Объем сточных вод, пропущенных через очистные сооружения</t>
  </si>
  <si>
    <t>9</t>
  </si>
  <si>
    <t>Протяженность самотечных канализационных сетей (в однотрубном исчислении)</t>
  </si>
  <si>
    <t>км</t>
  </si>
  <si>
    <t>10</t>
  </si>
  <si>
    <t>Протяженность напорных канализационных сетей (в однотрубном исчислении)</t>
  </si>
  <si>
    <t>11</t>
  </si>
  <si>
    <t>Количество насосных станций</t>
  </si>
  <si>
    <t>ед.</t>
  </si>
  <si>
    <t>12</t>
  </si>
  <si>
    <t>Количество очистных сооружений</t>
  </si>
  <si>
    <t>13</t>
  </si>
  <si>
    <t>Среднесписочная численность основного производственного персонала</t>
  </si>
  <si>
    <t>14</t>
  </si>
  <si>
    <t>Комментарии</t>
  </si>
  <si>
    <t>Информация об объемах товаров и услуг, их стоимости и способах приобретения *</t>
  </si>
  <si>
    <t>Наименование поставщика</t>
  </si>
  <si>
    <t>Способ приобретения</t>
  </si>
  <si>
    <t>Реквизиты договора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</si>
  <si>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</si>
  <si>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</si>
  <si>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</si>
  <si>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</si>
  <si>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</si>
  <si>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Расходы на ремонт (текущиий и капитальный) основных производственных средств итого. Из них:</t>
  </si>
  <si>
    <t>1.1</t>
  </si>
  <si>
    <t>Товары и услуги, приобретенные у организаций, сумма оплаты услуг которых превышает 20% суммы расходов по статье</t>
  </si>
  <si>
    <t>1.1.1</t>
  </si>
  <si>
    <t>Итого по поставщику</t>
  </si>
  <si>
    <t>Добавить способ</t>
  </si>
  <si>
    <t>Добавить поставщика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</si>
  <si>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них:</t>
  </si>
  <si>
    <t>2.1</t>
  </si>
  <si>
    <t>2.1.1</t>
  </si>
  <si>
    <t>Ссылки на публикации в других источниках</t>
  </si>
  <si>
    <t>Указание на официальное печатное издание и(или) адрес сайта в сети Интернет, которые используются для размещения раскрываемой информации *</t>
  </si>
  <si>
    <t>Содержание</t>
  </si>
  <si>
    <t>Наименование источника</t>
  </si>
  <si>
    <t>Дата размещения информации</t>
  </si>
  <si>
    <t>Номер печатного издания</t>
  </si>
  <si>
    <t>Дата печатного издания</t>
  </si>
  <si>
    <t>Адрес сайта в сети Интернет</t>
  </si>
  <si>
    <t>1.2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</si>
  <si>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</si>
  <si>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1.2.1</t>
  </si>
  <si>
    <t>Сайт в сети Интернет</t>
  </si>
  <si>
    <t>http://www.rectver.ru/</t>
  </si>
  <si>
    <t>29.04.2011</t>
  </si>
  <si>
    <t>1.2.2</t>
  </si>
  <si>
    <t>Печатное издание</t>
  </si>
  <si>
    <t xml:space="preserve">газета "Тверская жизнь" </t>
  </si>
  <si>
    <t>30.04.2011</t>
  </si>
  <si>
    <t>№ 78-79</t>
  </si>
  <si>
    <t>1.3</t>
  </si>
  <si>
    <t>Информация о расходах на капитальный и текущий ремонт, услуги производственного характера</t>
  </si>
  <si>
    <t>1.3.1</t>
  </si>
  <si>
    <t>1.3.2</t>
  </si>
  <si>
    <t>1.4</t>
  </si>
  <si>
    <t>Условия публичных договоров  поставок регулируемых товаров, оказания регулируемых услуг, в том числе договоров на подключение к системе водоотведения и(или) к объекту очистки сточных вод</t>
  </si>
  <si>
    <t>1.4.1</t>
  </si>
  <si>
    <t>1.4.2</t>
  </si>
  <si>
    <t>1.5</t>
  </si>
  <si>
    <t>Форма заявки на подключение к системе водоотведения и(или) к объекту очистки сточных вод</t>
  </si>
  <si>
    <t>1.5.1</t>
  </si>
  <si>
    <t>1.5.2</t>
  </si>
  <si>
    <t>1.6</t>
  </si>
  <si>
    <t>Перечень и формы документов, представляемых одновременно с заявкой на подключение к системе к системе водоотведения и(или) к объекту очистки сточных вод</t>
  </si>
  <si>
    <t>1.6.1</t>
  </si>
  <si>
    <t>1.6.2</t>
  </si>
  <si>
    <t>1.7</t>
  </si>
  <si>
    <t xml:space="preserve"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 водоотведения и(или) </t>
  </si>
  <si>
    <t>к объекту очистки сточных вод, принятии решения и уведомлении о принятом решении</t>
  </si>
  <si>
    <r>
      <rPr>
        <sz val="10"/>
        <rFont val="Arial"/>
        <family val="0"/>
      </rPr>
      <t>1.</t>
    </r>
    <r>
      <rPr>
        <sz val="9"/>
        <rFont val="Tahoma"/>
        <family val="2"/>
      </rPr>
      <t>7.1</t>
    </r>
  </si>
  <si>
    <r>
      <rPr>
        <sz val="10"/>
        <rFont val="Arial"/>
        <family val="0"/>
      </rPr>
      <t>1.</t>
    </r>
    <r>
      <rPr>
        <sz val="9"/>
        <rFont val="Tahoma"/>
        <family val="2"/>
      </rPr>
      <t>7.2</t>
    </r>
  </si>
  <si>
    <t>1.8</t>
  </si>
  <si>
    <t>Наименование и контакты службы, ответственной за прием и обработку заявок на подключение к системе водоотведения и(или) к объекту очистки сточных вод</t>
  </si>
  <si>
    <t>1.8.1</t>
  </si>
  <si>
    <t>1.8.2</t>
  </si>
  <si>
    <t>Справочно: Контакты службы, ответственной за прием и обработку заявок на подключение к системе горячего водоснабжения</t>
  </si>
  <si>
    <t>Адрес</t>
  </si>
  <si>
    <t>2.2</t>
  </si>
  <si>
    <t>(код) Номер телефона</t>
  </si>
  <si>
    <t>2.3</t>
  </si>
  <si>
    <t>E-mail</t>
  </si>
  <si>
    <t>2.4</t>
  </si>
  <si>
    <t>КОММЕНТАРИИ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</si>
</sst>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#,##0.0000"/>
  </numFmts>
  <fonts count="16">
    <font>
      <sz val="10"/>
      <name val="Arial"/>
      <family val="0"/>
    </font>
    <font>
      <b/>
      <sz val="9"/>
      <name val="Tahoma"/>
      <family val="2"/>
    </font>
    <font>
      <sz val="10"/>
      <name val="Arial Cyr"/>
      <family val="0"/>
    </font>
    <font>
      <sz val="9"/>
      <name val="Tahoma"/>
      <family val="2"/>
    </font>
    <font>
      <sz val="8"/>
      <name val="Verdana"/>
      <family val="2"/>
    </font>
    <font>
      <sz val="9"/>
      <color indexed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sz val="11"/>
      <color indexed="8"/>
      <name val="Calibri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sz val="9"/>
      <color indexed="8"/>
      <name val="Tahoma"/>
      <family val="2"/>
    </font>
    <font>
      <b/>
      <sz val="10"/>
      <name val="Arial Cyr"/>
      <family val="0"/>
    </font>
    <font>
      <sz val="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  <fill>
      <patternFill patternType="lightDown">
        <fgColor indexed="22"/>
        <bgColor indexed="9"/>
      </patternFill>
    </fill>
  </fills>
  <borders count="56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dashed"/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dashed"/>
      <top style="thin">
        <color indexed="63"/>
      </top>
      <bottom style="thin">
        <color indexed="63"/>
      </bottom>
    </border>
    <border>
      <left style="dashed"/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/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1" fillId="2" borderId="1" xfId="23" applyFont="1" applyFill="1" applyBorder="1" applyAlignment="1" applyProtection="1">
      <alignment horizontal="center" vertical="center" wrapText="1"/>
      <protection/>
    </xf>
    <xf numFmtId="0" fontId="1" fillId="2" borderId="2" xfId="23" applyFont="1" applyFill="1" applyBorder="1" applyAlignment="1" applyProtection="1">
      <alignment horizontal="center" vertical="center" wrapText="1"/>
      <protection/>
    </xf>
    <xf numFmtId="0" fontId="1" fillId="3" borderId="3" xfId="23" applyFont="1" applyFill="1" applyBorder="1" applyAlignment="1" applyProtection="1">
      <alignment horizontal="center" vertical="center" wrapText="1"/>
      <protection/>
    </xf>
    <xf numFmtId="0" fontId="3" fillId="0" borderId="0" xfId="22" applyFont="1" applyBorder="1" applyAlignment="1" applyProtection="1">
      <alignment vertical="center" wrapText="1"/>
      <protection/>
    </xf>
    <xf numFmtId="0" fontId="3" fillId="0" borderId="0" xfId="22" applyFont="1" applyAlignment="1" applyProtection="1">
      <alignment horizontal="center" vertical="center" wrapText="1"/>
      <protection/>
    </xf>
    <xf numFmtId="49" fontId="1" fillId="2" borderId="4" xfId="25" applyNumberFormat="1" applyFont="1" applyFill="1" applyBorder="1" applyAlignment="1" applyProtection="1">
      <alignment horizontal="center" vertical="center" wrapText="1"/>
      <protection/>
    </xf>
    <xf numFmtId="49" fontId="1" fillId="2" borderId="5" xfId="25" applyNumberFormat="1" applyFont="1" applyFill="1" applyBorder="1" applyAlignment="1" applyProtection="1">
      <alignment horizontal="center" vertical="center" wrapText="1"/>
      <protection/>
    </xf>
    <xf numFmtId="0" fontId="3" fillId="4" borderId="6" xfId="22" applyFont="1" applyFill="1" applyBorder="1" applyAlignment="1" applyProtection="1">
      <alignment horizontal="center" vertical="center" wrapText="1"/>
      <protection locked="0"/>
    </xf>
    <xf numFmtId="0" fontId="5" fillId="2" borderId="0" xfId="25" applyNumberFormat="1" applyFont="1" applyFill="1" applyBorder="1" applyAlignment="1" applyProtection="1">
      <alignment horizontal="center" vertical="center" wrapText="1"/>
      <protection/>
    </xf>
    <xf numFmtId="0" fontId="3" fillId="0" borderId="0" xfId="22" applyFont="1" applyAlignment="1" applyProtection="1">
      <alignment vertical="center" wrapText="1"/>
      <protection/>
    </xf>
    <xf numFmtId="0" fontId="3" fillId="2" borderId="0" xfId="25" applyNumberFormat="1" applyFont="1" applyFill="1" applyBorder="1" applyAlignment="1" applyProtection="1">
      <alignment horizontal="center" vertical="center" wrapText="1"/>
      <protection/>
    </xf>
    <xf numFmtId="49" fontId="1" fillId="2" borderId="7" xfId="25" applyNumberFormat="1" applyFont="1" applyFill="1" applyBorder="1" applyAlignment="1" applyProtection="1">
      <alignment horizontal="center" vertical="center" wrapText="1"/>
      <protection/>
    </xf>
    <xf numFmtId="49" fontId="1" fillId="2" borderId="8" xfId="25" applyNumberFormat="1" applyFont="1" applyFill="1" applyBorder="1" applyAlignment="1" applyProtection="1">
      <alignment horizontal="center" vertical="center" wrapText="1"/>
      <protection/>
    </xf>
    <xf numFmtId="49" fontId="1" fillId="2" borderId="9" xfId="25" applyNumberFormat="1" applyFont="1" applyFill="1" applyBorder="1" applyAlignment="1" applyProtection="1">
      <alignment horizontal="center" vertical="center" wrapText="1"/>
      <protection/>
    </xf>
    <xf numFmtId="49" fontId="1" fillId="2" borderId="10" xfId="25" applyNumberFormat="1" applyFont="1" applyFill="1" applyBorder="1" applyAlignment="1" applyProtection="1">
      <alignment horizontal="center" vertical="center" wrapText="1"/>
      <protection/>
    </xf>
    <xf numFmtId="49" fontId="1" fillId="2" borderId="11" xfId="25" applyNumberFormat="1" applyFont="1" applyFill="1" applyBorder="1" applyAlignment="1" applyProtection="1">
      <alignment horizontal="center" vertical="center" wrapText="1"/>
      <protection/>
    </xf>
    <xf numFmtId="14" fontId="3" fillId="3" borderId="12" xfId="23" applyNumberFormat="1" applyFont="1" applyFill="1" applyBorder="1" applyAlignment="1" applyProtection="1">
      <alignment horizontal="center" vertical="center" wrapText="1"/>
      <protection/>
    </xf>
    <xf numFmtId="14" fontId="3" fillId="3" borderId="6" xfId="23" applyNumberFormat="1" applyFont="1" applyFill="1" applyBorder="1" applyAlignment="1" applyProtection="1">
      <alignment horizontal="center" vertical="center" wrapText="1"/>
      <protection/>
    </xf>
    <xf numFmtId="49" fontId="1" fillId="2" borderId="0" xfId="25" applyNumberFormat="1" applyFont="1" applyFill="1" applyBorder="1" applyAlignment="1" applyProtection="1">
      <alignment horizontal="center" vertical="center" wrapText="1"/>
      <protection/>
    </xf>
    <xf numFmtId="0" fontId="3" fillId="2" borderId="0" xfId="23" applyFont="1" applyFill="1" applyBorder="1" applyAlignment="1" applyProtection="1">
      <alignment horizontal="center" vertical="center" wrapText="1"/>
      <protection/>
    </xf>
    <xf numFmtId="0" fontId="3" fillId="2" borderId="0" xfId="22" applyFont="1" applyFill="1" applyBorder="1" applyAlignment="1" applyProtection="1">
      <alignment horizontal="center" vertical="center" wrapText="1"/>
      <protection/>
    </xf>
    <xf numFmtId="0" fontId="3" fillId="3" borderId="3" xfId="23" applyFont="1" applyFill="1" applyBorder="1" applyAlignment="1" applyProtection="1">
      <alignment horizontal="center" vertical="center" wrapText="1"/>
      <protection/>
    </xf>
    <xf numFmtId="0" fontId="1" fillId="2" borderId="1" xfId="25" applyNumberFormat="1" applyFont="1" applyFill="1" applyBorder="1" applyAlignment="1" applyProtection="1">
      <alignment horizontal="center" vertical="center" wrapText="1"/>
      <protection/>
    </xf>
    <xf numFmtId="0" fontId="1" fillId="2" borderId="13" xfId="25" applyNumberFormat="1" applyFont="1" applyFill="1" applyBorder="1" applyAlignment="1" applyProtection="1">
      <alignment horizontal="center" vertical="center" wrapText="1"/>
      <protection/>
    </xf>
    <xf numFmtId="49" fontId="3" fillId="2" borderId="6" xfId="25" applyNumberFormat="1" applyFont="1" applyFill="1" applyBorder="1" applyAlignment="1" applyProtection="1">
      <alignment horizontal="center" vertical="center" wrapText="1"/>
      <protection/>
    </xf>
    <xf numFmtId="0" fontId="1" fillId="2" borderId="7" xfId="23" applyFont="1" applyFill="1" applyBorder="1" applyAlignment="1" applyProtection="1">
      <alignment horizontal="center" vertical="center" wrapText="1"/>
      <protection/>
    </xf>
    <xf numFmtId="0" fontId="1" fillId="2" borderId="14" xfId="23" applyFont="1" applyFill="1" applyBorder="1" applyAlignment="1" applyProtection="1">
      <alignment horizontal="center" vertical="center" wrapText="1"/>
      <protection/>
    </xf>
    <xf numFmtId="49" fontId="3" fillId="3" borderId="15" xfId="23" applyNumberFormat="1" applyFont="1" applyFill="1" applyBorder="1" applyAlignment="1" applyProtection="1">
      <alignment horizontal="center" vertical="center" wrapText="1"/>
      <protection/>
    </xf>
    <xf numFmtId="49" fontId="3" fillId="3" borderId="3" xfId="23" applyNumberFormat="1" applyFont="1" applyFill="1" applyBorder="1" applyAlignment="1" applyProtection="1">
      <alignment horizontal="center" vertical="center" wrapText="1"/>
      <protection/>
    </xf>
    <xf numFmtId="0" fontId="3" fillId="4" borderId="6" xfId="22" applyNumberFormat="1" applyFont="1" applyFill="1" applyBorder="1" applyAlignment="1" applyProtection="1">
      <alignment horizontal="center" vertical="center" wrapText="1"/>
      <protection locked="0"/>
    </xf>
    <xf numFmtId="0" fontId="0" fillId="4" borderId="6" xfId="22" applyFont="1" applyFill="1" applyBorder="1" applyAlignment="1" applyProtection="1">
      <alignment horizontal="center" vertical="center" wrapText="1"/>
      <protection locked="0"/>
    </xf>
    <xf numFmtId="0" fontId="6" fillId="0" borderId="16" xfId="23" applyFont="1" applyFill="1" applyBorder="1" applyAlignment="1" applyProtection="1">
      <alignment horizontal="center" vertical="center" wrapText="1"/>
      <protection/>
    </xf>
    <xf numFmtId="0" fontId="6" fillId="0" borderId="17" xfId="23" applyFont="1" applyFill="1" applyBorder="1" applyAlignment="1" applyProtection="1">
      <alignment horizontal="center" vertical="center" wrapText="1"/>
      <protection/>
    </xf>
    <xf numFmtId="49" fontId="7" fillId="2" borderId="10" xfId="26" applyNumberFormat="1" applyFont="1" applyFill="1" applyBorder="1" applyAlignment="1" applyProtection="1">
      <alignment horizontal="center" vertical="center" wrapText="1"/>
      <protection/>
    </xf>
    <xf numFmtId="49" fontId="7" fillId="2" borderId="11" xfId="26" applyNumberFormat="1" applyFont="1" applyFill="1" applyBorder="1" applyAlignment="1" applyProtection="1">
      <alignment horizontal="center" vertical="center" wrapText="1"/>
      <protection/>
    </xf>
    <xf numFmtId="49" fontId="7" fillId="4" borderId="12" xfId="23" applyNumberFormat="1" applyFont="1" applyFill="1" applyBorder="1" applyAlignment="1" applyProtection="1">
      <alignment horizontal="center" vertical="center" wrapText="1"/>
      <protection locked="0"/>
    </xf>
    <xf numFmtId="49" fontId="7" fillId="2" borderId="4" xfId="26" applyNumberFormat="1" applyFont="1" applyFill="1" applyBorder="1" applyAlignment="1" applyProtection="1">
      <alignment horizontal="center" vertical="center" wrapText="1"/>
      <protection/>
    </xf>
    <xf numFmtId="49" fontId="7" fillId="2" borderId="5" xfId="26" applyNumberFormat="1" applyFont="1" applyFill="1" applyBorder="1" applyAlignment="1" applyProtection="1">
      <alignment horizontal="center" vertical="center" wrapText="1"/>
      <protection/>
    </xf>
    <xf numFmtId="49" fontId="7" fillId="4" borderId="6" xfId="23" applyNumberFormat="1" applyFont="1" applyFill="1" applyBorder="1" applyAlignment="1" applyProtection="1">
      <alignment horizontal="center" vertical="center" wrapText="1"/>
      <protection locked="0"/>
    </xf>
    <xf numFmtId="0" fontId="3" fillId="2" borderId="18" xfId="23" applyFont="1" applyFill="1" applyBorder="1" applyAlignment="1" applyProtection="1">
      <alignment horizontal="center" vertical="center" wrapText="1"/>
      <protection/>
    </xf>
    <xf numFmtId="49" fontId="1" fillId="2" borderId="19" xfId="25" applyNumberFormat="1" applyFont="1" applyFill="1" applyBorder="1" applyAlignment="1" applyProtection="1">
      <alignment horizontal="center" vertical="center" wrapText="1"/>
      <protection/>
    </xf>
    <xf numFmtId="0" fontId="1" fillId="2" borderId="20" xfId="23" applyFont="1" applyFill="1" applyBorder="1" applyAlignment="1" applyProtection="1">
      <alignment horizontal="center" vertical="center" wrapText="1"/>
      <protection/>
    </xf>
    <xf numFmtId="0" fontId="1" fillId="2" borderId="21" xfId="23" applyFont="1" applyFill="1" applyBorder="1" applyAlignment="1" applyProtection="1">
      <alignment horizontal="center" vertical="center" wrapText="1"/>
      <protection/>
    </xf>
    <xf numFmtId="0" fontId="3" fillId="2" borderId="19" xfId="23" applyFont="1" applyFill="1" applyBorder="1" applyAlignment="1" applyProtection="1">
      <alignment horizontal="center" vertical="center" wrapText="1"/>
      <protection/>
    </xf>
    <xf numFmtId="0" fontId="3" fillId="2" borderId="20" xfId="23" applyFont="1" applyFill="1" applyBorder="1" applyAlignment="1" applyProtection="1">
      <alignment horizontal="center" vertical="center" wrapText="1"/>
      <protection/>
    </xf>
    <xf numFmtId="0" fontId="3" fillId="2" borderId="21" xfId="22" applyFont="1" applyFill="1" applyBorder="1" applyAlignment="1" applyProtection="1">
      <alignment horizontal="center" vertical="center" wrapText="1"/>
      <protection/>
    </xf>
    <xf numFmtId="49" fontId="0" fillId="4" borderId="22" xfId="0" applyNumberForma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3" borderId="21" xfId="0" applyFont="1" applyFill="1" applyBorder="1" applyAlignment="1" applyProtection="1">
      <alignment horizontal="center" vertical="center"/>
      <protection/>
    </xf>
    <xf numFmtId="49" fontId="0" fillId="4" borderId="23" xfId="0" applyNumberFormat="1" applyFill="1" applyBorder="1" applyAlignment="1" applyProtection="1">
      <alignment horizontal="center" vertical="center" wrapText="1"/>
      <protection locked="0"/>
    </xf>
    <xf numFmtId="49" fontId="8" fillId="5" borderId="24" xfId="15" applyNumberFormat="1" applyFont="1" applyFill="1" applyBorder="1" applyAlignment="1" applyProtection="1">
      <alignment horizontal="left" vertical="center" indent="1"/>
      <protection/>
    </xf>
    <xf numFmtId="0" fontId="3" fillId="5" borderId="25" xfId="0" applyFont="1" applyFill="1" applyBorder="1" applyAlignment="1" applyProtection="1">
      <alignment horizontal="center" vertical="top"/>
      <protection/>
    </xf>
    <xf numFmtId="49" fontId="8" fillId="5" borderId="26" xfId="15" applyNumberFormat="1" applyFont="1" applyFill="1" applyBorder="1" applyAlignment="1" applyProtection="1">
      <alignment horizontal="left" vertical="center" indent="1"/>
      <protection/>
    </xf>
    <xf numFmtId="0" fontId="3" fillId="5" borderId="27" xfId="0" applyFont="1" applyFill="1" applyBorder="1" applyAlignment="1" applyProtection="1">
      <alignment horizontal="center" vertical="top"/>
      <protection/>
    </xf>
    <xf numFmtId="0" fontId="3" fillId="5" borderId="28" xfId="0" applyFont="1" applyFill="1" applyBorder="1" applyAlignment="1" applyProtection="1">
      <alignment horizontal="center" vertical="top"/>
      <protection/>
    </xf>
    <xf numFmtId="49" fontId="1" fillId="2" borderId="29" xfId="25" applyNumberFormat="1" applyFont="1" applyFill="1" applyBorder="1" applyAlignment="1" applyProtection="1">
      <alignment horizontal="center" vertical="center" wrapText="1"/>
      <protection/>
    </xf>
    <xf numFmtId="0" fontId="3" fillId="0" borderId="29" xfId="22" applyFont="1" applyBorder="1" applyAlignment="1" applyProtection="1">
      <alignment vertical="center" wrapText="1"/>
      <protection/>
    </xf>
    <xf numFmtId="49" fontId="7" fillId="4" borderId="12" xfId="23" applyNumberFormat="1" applyFont="1" applyFill="1" applyBorder="1" applyAlignment="1" applyProtection="1">
      <alignment vertical="center" wrapText="1"/>
      <protection locked="0"/>
    </xf>
    <xf numFmtId="49" fontId="6" fillId="2" borderId="0" xfId="26" applyNumberFormat="1" applyFont="1" applyFill="1" applyBorder="1" applyAlignment="1" applyProtection="1">
      <alignment vertical="center" wrapText="1"/>
      <protection/>
    </xf>
    <xf numFmtId="0" fontId="7" fillId="2" borderId="0" xfId="23" applyFont="1" applyFill="1" applyBorder="1" applyAlignment="1" applyProtection="1">
      <alignment vertical="center" wrapText="1"/>
      <protection/>
    </xf>
    <xf numFmtId="49" fontId="7" fillId="4" borderId="6" xfId="23" applyNumberFormat="1" applyFont="1" applyFill="1" applyBorder="1" applyAlignment="1" applyProtection="1">
      <alignment vertical="center" wrapText="1"/>
      <protection locked="0"/>
    </xf>
    <xf numFmtId="0" fontId="7" fillId="2" borderId="10" xfId="23" applyFont="1" applyFill="1" applyBorder="1" applyAlignment="1" applyProtection="1">
      <alignment horizontal="center" vertical="center" wrapText="1"/>
      <protection/>
    </xf>
    <xf numFmtId="0" fontId="7" fillId="2" borderId="11" xfId="23" applyFont="1" applyFill="1" applyBorder="1" applyAlignment="1" applyProtection="1">
      <alignment horizontal="center" vertical="center" wrapText="1"/>
      <protection/>
    </xf>
    <xf numFmtId="0" fontId="1" fillId="6" borderId="30" xfId="23" applyFont="1" applyFill="1" applyBorder="1" applyAlignment="1" applyProtection="1">
      <alignment horizontal="center" vertical="center" wrapText="1"/>
      <protection/>
    </xf>
    <xf numFmtId="0" fontId="1" fillId="6" borderId="31" xfId="23" applyFont="1" applyFill="1" applyBorder="1" applyAlignment="1" applyProtection="1">
      <alignment horizontal="center" vertical="center" wrapText="1"/>
      <protection/>
    </xf>
    <xf numFmtId="0" fontId="1" fillId="6" borderId="32" xfId="2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1" fillId="2" borderId="33" xfId="0" applyNumberFormat="1" applyFont="1" applyFill="1" applyBorder="1" applyAlignment="1" applyProtection="1">
      <alignment horizontal="center" vertical="center" wrapText="1"/>
      <protection/>
    </xf>
    <xf numFmtId="0" fontId="1" fillId="2" borderId="34" xfId="0" applyNumberFormat="1" applyFont="1" applyFill="1" applyBorder="1" applyAlignment="1" applyProtection="1">
      <alignment horizontal="center" vertical="center" wrapText="1"/>
      <protection/>
    </xf>
    <xf numFmtId="0" fontId="11" fillId="2" borderId="0" xfId="0" applyNumberFormat="1" applyFont="1" applyFill="1" applyBorder="1" applyAlignment="1" applyProtection="1">
      <alignment horizontal="center" vertical="center" wrapText="1"/>
      <protection/>
    </xf>
    <xf numFmtId="49" fontId="3" fillId="2" borderId="16" xfId="0" applyNumberFormat="1" applyFont="1" applyFill="1" applyBorder="1" applyAlignment="1" applyProtection="1">
      <alignment horizontal="center" vertical="center"/>
      <protection/>
    </xf>
    <xf numFmtId="0" fontId="3" fillId="2" borderId="16" xfId="0" applyNumberFormat="1" applyFont="1" applyFill="1" applyBorder="1" applyAlignment="1" applyProtection="1">
      <alignment horizontal="left" vertical="center" wrapText="1"/>
      <protection/>
    </xf>
    <xf numFmtId="0" fontId="3" fillId="2" borderId="16" xfId="0" applyNumberFormat="1" applyFont="1" applyFill="1" applyBorder="1" applyAlignment="1" applyProtection="1">
      <alignment horizontal="center" vertical="center" wrapText="1"/>
      <protection/>
    </xf>
    <xf numFmtId="0" fontId="3" fillId="3" borderId="17" xfId="23" applyFont="1" applyFill="1" applyBorder="1" applyAlignment="1" applyProtection="1">
      <alignment horizontal="center" vertical="center" wrapText="1"/>
      <protection/>
    </xf>
    <xf numFmtId="2" fontId="3" fillId="7" borderId="17" xfId="0" applyNumberFormat="1" applyFont="1" applyFill="1" applyBorder="1" applyAlignment="1" applyProtection="1">
      <alignment horizontal="center" vertical="center"/>
      <protection locked="0"/>
    </xf>
    <xf numFmtId="4" fontId="3" fillId="3" borderId="35" xfId="0" applyNumberFormat="1" applyFont="1" applyFill="1" applyBorder="1" applyAlignment="1" applyProtection="1">
      <alignment horizontal="center" vertical="center"/>
      <protection/>
    </xf>
    <xf numFmtId="0" fontId="3" fillId="2" borderId="16" xfId="0" applyNumberFormat="1" applyFont="1" applyFill="1" applyBorder="1" applyAlignment="1" applyProtection="1">
      <alignment horizontal="left" vertical="center" wrapText="1" indent="1"/>
      <protection/>
    </xf>
    <xf numFmtId="0" fontId="0" fillId="2" borderId="16" xfId="0" applyNumberFormat="1" applyFill="1" applyBorder="1" applyAlignment="1" applyProtection="1">
      <alignment horizontal="left" vertical="center" wrapText="1" indent="2"/>
      <protection/>
    </xf>
    <xf numFmtId="180" fontId="3" fillId="7" borderId="17" xfId="0" applyNumberFormat="1" applyFont="1" applyFill="1" applyBorder="1" applyAlignment="1" applyProtection="1">
      <alignment horizontal="center" vertical="center"/>
      <protection locked="0"/>
    </xf>
    <xf numFmtId="181" fontId="3" fillId="3" borderId="35" xfId="0" applyNumberFormat="1" applyFont="1" applyFill="1" applyBorder="1" applyAlignment="1" applyProtection="1">
      <alignment horizontal="center" vertical="center"/>
      <protection/>
    </xf>
    <xf numFmtId="0" fontId="3" fillId="2" borderId="16" xfId="0" applyNumberFormat="1" applyFont="1" applyFill="1" applyBorder="1" applyAlignment="1" applyProtection="1">
      <alignment horizontal="left" vertical="center" wrapText="1" indent="3"/>
      <protection/>
    </xf>
    <xf numFmtId="0" fontId="0" fillId="2" borderId="16" xfId="0" applyNumberFormat="1" applyFill="1" applyBorder="1" applyAlignment="1" applyProtection="1">
      <alignment horizontal="left" vertical="center" wrapText="1" indent="1"/>
      <protection/>
    </xf>
    <xf numFmtId="1" fontId="3" fillId="7" borderId="17" xfId="0" applyNumberFormat="1" applyFont="1" applyFill="1" applyBorder="1" applyAlignment="1" applyProtection="1">
      <alignment horizontal="center" vertical="center"/>
      <protection locked="0"/>
    </xf>
    <xf numFmtId="49" fontId="0" fillId="2" borderId="16" xfId="0" applyNumberFormat="1" applyFill="1" applyBorder="1" applyAlignment="1" applyProtection="1">
      <alignment horizontal="center" vertical="center"/>
      <protection/>
    </xf>
    <xf numFmtId="0" fontId="3" fillId="4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8" fillId="8" borderId="7" xfId="16" applyFont="1" applyFill="1" applyBorder="1" applyAlignment="1" applyProtection="1">
      <alignment horizontal="center" vertical="center" wrapText="1"/>
      <protection/>
    </xf>
    <xf numFmtId="0" fontId="8" fillId="9" borderId="36" xfId="16" applyFont="1" applyFill="1" applyBorder="1" applyAlignment="1" applyProtection="1">
      <alignment vertical="center" wrapText="1"/>
      <protection/>
    </xf>
    <xf numFmtId="0" fontId="8" fillId="8" borderId="8" xfId="16" applyFont="1" applyFill="1" applyBorder="1" applyAlignment="1" applyProtection="1">
      <alignment vertical="center" wrapText="1"/>
      <protection/>
    </xf>
    <xf numFmtId="0" fontId="8" fillId="8" borderId="9" xfId="16" applyFont="1" applyFill="1" applyBorder="1" applyAlignment="1" applyProtection="1">
      <alignment vertical="center" wrapText="1"/>
      <protection/>
    </xf>
    <xf numFmtId="0" fontId="0" fillId="2" borderId="16" xfId="0" applyNumberFormat="1" applyFill="1" applyBorder="1" applyAlignment="1" applyProtection="1">
      <alignment horizontal="left" vertical="center" wrapText="1"/>
      <protection/>
    </xf>
    <xf numFmtId="49" fontId="0" fillId="2" borderId="33" xfId="0" applyNumberFormat="1" applyFill="1" applyBorder="1" applyAlignment="1" applyProtection="1">
      <alignment horizontal="center" vertical="center"/>
      <protection/>
    </xf>
    <xf numFmtId="0" fontId="3" fillId="2" borderId="33" xfId="0" applyNumberFormat="1" applyFont="1" applyFill="1" applyBorder="1" applyAlignment="1" applyProtection="1">
      <alignment vertical="center" wrapText="1"/>
      <protection/>
    </xf>
    <xf numFmtId="0" fontId="0" fillId="0" borderId="33" xfId="0" applyNumberFormat="1" applyFill="1" applyBorder="1" applyAlignment="1" applyProtection="1">
      <alignment horizontal="center" vertical="center" wrapText="1"/>
      <protection/>
    </xf>
    <xf numFmtId="49" fontId="0" fillId="7" borderId="34" xfId="0" applyNumberFormat="1" applyFill="1" applyBorder="1" applyAlignment="1" applyProtection="1">
      <alignment horizontal="center" vertical="center" wrapText="1"/>
      <protection locked="0"/>
    </xf>
    <xf numFmtId="0" fontId="1" fillId="6" borderId="37" xfId="19" applyNumberFormat="1" applyFont="1" applyFill="1" applyBorder="1" applyAlignment="1" applyProtection="1">
      <alignment horizontal="center" vertical="center" wrapText="1"/>
      <protection/>
    </xf>
    <xf numFmtId="0" fontId="1" fillId="6" borderId="38" xfId="19" applyNumberFormat="1" applyFont="1" applyFill="1" applyBorder="1" applyAlignment="1" applyProtection="1">
      <alignment horizontal="center" vertical="center" wrapText="1"/>
      <protection/>
    </xf>
    <xf numFmtId="0" fontId="1" fillId="6" borderId="39" xfId="19" applyNumberFormat="1" applyFont="1" applyFill="1" applyBorder="1" applyAlignment="1" applyProtection="1">
      <alignment horizontal="center" vertical="center" wrapText="1"/>
      <protection/>
    </xf>
    <xf numFmtId="0" fontId="0" fillId="6" borderId="40" xfId="19" applyNumberFormat="1" applyFont="1" applyFill="1" applyBorder="1" applyAlignment="1" applyProtection="1">
      <alignment horizontal="center" vertical="center" wrapText="1"/>
      <protection/>
    </xf>
    <xf numFmtId="0" fontId="0" fillId="6" borderId="27" xfId="19" applyNumberFormat="1" applyFont="1" applyFill="1" applyBorder="1" applyAlignment="1" applyProtection="1">
      <alignment horizontal="center" vertical="center" wrapText="1"/>
      <protection/>
    </xf>
    <xf numFmtId="0" fontId="0" fillId="6" borderId="28" xfId="19" applyNumberFormat="1" applyFont="1" applyFill="1" applyBorder="1" applyAlignment="1" applyProtection="1">
      <alignment horizontal="center" vertical="center" wrapText="1"/>
      <protection/>
    </xf>
    <xf numFmtId="0" fontId="1" fillId="2" borderId="16" xfId="0" applyNumberFormat="1" applyFont="1" applyFill="1" applyBorder="1" applyAlignment="1" applyProtection="1">
      <alignment horizontal="center" vertical="center" wrapText="1"/>
      <protection/>
    </xf>
    <xf numFmtId="0" fontId="1" fillId="2" borderId="16" xfId="0" applyNumberFormat="1" applyFont="1" applyFill="1" applyBorder="1" applyAlignment="1" applyProtection="1">
      <alignment horizontal="left" vertical="center" wrapText="1"/>
      <protection/>
    </xf>
    <xf numFmtId="4" fontId="1" fillId="3" borderId="41" xfId="0" applyNumberFormat="1" applyFont="1" applyFill="1" applyBorder="1" applyAlignment="1" applyProtection="1">
      <alignment horizontal="center" vertical="center"/>
      <protection/>
    </xf>
    <xf numFmtId="9" fontId="1" fillId="2" borderId="42" xfId="0" applyNumberFormat="1" applyFont="1" applyFill="1" applyBorder="1" applyAlignment="1" applyProtection="1">
      <alignment horizontal="center" vertical="center" wrapText="1"/>
      <protection/>
    </xf>
    <xf numFmtId="49" fontId="3" fillId="2" borderId="16" xfId="0" applyNumberFormat="1" applyFont="1" applyFill="1" applyBorder="1" applyAlignment="1" applyProtection="1">
      <alignment horizontal="center" vertical="center" wrapText="1"/>
      <protection/>
    </xf>
    <xf numFmtId="0" fontId="3" fillId="2" borderId="16" xfId="0" applyNumberFormat="1" applyFont="1" applyFill="1" applyBorder="1" applyAlignment="1" applyProtection="1">
      <alignment horizontal="left" vertical="center" wrapText="1" indent="1"/>
      <protection/>
    </xf>
    <xf numFmtId="0" fontId="3" fillId="2" borderId="7" xfId="0" applyNumberFormat="1" applyFont="1" applyFill="1" applyBorder="1" applyAlignment="1" applyProtection="1">
      <alignment horizontal="left" vertical="center" wrapText="1" indent="1"/>
      <protection/>
    </xf>
    <xf numFmtId="4" fontId="3" fillId="2" borderId="16" xfId="0" applyNumberFormat="1" applyFont="1" applyFill="1" applyBorder="1" applyAlignment="1" applyProtection="1">
      <alignment vertical="center"/>
      <protection/>
    </xf>
    <xf numFmtId="4" fontId="3" fillId="2" borderId="17" xfId="0" applyNumberFormat="1" applyFont="1" applyFill="1" applyBorder="1" applyAlignment="1" applyProtection="1">
      <alignment vertical="center"/>
      <protection/>
    </xf>
    <xf numFmtId="49" fontId="3" fillId="2" borderId="43" xfId="0" applyNumberFormat="1" applyFont="1" applyFill="1" applyBorder="1" applyAlignment="1" applyProtection="1">
      <alignment horizontal="center" vertical="center"/>
      <protection/>
    </xf>
    <xf numFmtId="49" fontId="3" fillId="7" borderId="4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7" xfId="0" applyNumberFormat="1" applyFont="1" applyFill="1" applyBorder="1" applyAlignment="1" applyProtection="1">
      <alignment horizontal="left" vertical="center" wrapText="1" indent="1"/>
      <protection/>
    </xf>
    <xf numFmtId="0" fontId="0" fillId="0" borderId="8" xfId="0" applyFont="1" applyBorder="1" applyAlignment="1" applyProtection="1">
      <alignment/>
      <protection/>
    </xf>
    <xf numFmtId="0" fontId="1" fillId="2" borderId="8" xfId="0" applyNumberFormat="1" applyFont="1" applyFill="1" applyBorder="1" applyAlignment="1" applyProtection="1">
      <alignment horizontal="left" vertical="center" wrapText="1" indent="1"/>
      <protection/>
    </xf>
    <xf numFmtId="4" fontId="3" fillId="2" borderId="8" xfId="0" applyNumberFormat="1" applyFont="1" applyFill="1" applyBorder="1" applyAlignment="1" applyProtection="1">
      <alignment vertical="center"/>
      <protection/>
    </xf>
    <xf numFmtId="4" fontId="3" fillId="2" borderId="45" xfId="0" applyNumberFormat="1" applyFont="1" applyFill="1" applyBorder="1" applyAlignment="1" applyProtection="1">
      <alignment vertical="center"/>
      <protection/>
    </xf>
    <xf numFmtId="4" fontId="1" fillId="3" borderId="43" xfId="0" applyNumberFormat="1" applyFont="1" applyFill="1" applyBorder="1" applyAlignment="1" applyProtection="1">
      <alignment horizontal="center" vertical="center"/>
      <protection/>
    </xf>
    <xf numFmtId="4" fontId="1" fillId="3" borderId="46" xfId="0" applyNumberFormat="1" applyFont="1" applyFill="1" applyBorder="1" applyAlignment="1" applyProtection="1">
      <alignment horizontal="center" vertical="center"/>
      <protection/>
    </xf>
    <xf numFmtId="49" fontId="3" fillId="2" borderId="16" xfId="0" applyNumberFormat="1" applyFont="1" applyFill="1" applyBorder="1" applyAlignment="1" applyProtection="1">
      <alignment horizontal="center" vertical="center"/>
      <protection/>
    </xf>
    <xf numFmtId="49" fontId="3" fillId="7" borderId="41" xfId="0" applyNumberFormat="1" applyFont="1" applyFill="1" applyBorder="1" applyAlignment="1" applyProtection="1">
      <alignment horizontal="center" vertical="center" wrapText="1"/>
      <protection locked="0"/>
    </xf>
    <xf numFmtId="49" fontId="0" fillId="7" borderId="43" xfId="0" applyNumberFormat="1" applyFont="1" applyFill="1" applyBorder="1" applyAlignment="1" applyProtection="1">
      <alignment horizontal="left" vertical="center" wrapText="1" indent="1"/>
      <protection locked="0"/>
    </xf>
    <xf numFmtId="2" fontId="3" fillId="7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7" borderId="16" xfId="0" applyNumberFormat="1" applyFont="1" applyFill="1" applyBorder="1" applyAlignment="1" applyProtection="1">
      <alignment horizontal="center" vertical="center" wrapText="1"/>
      <protection locked="0"/>
    </xf>
    <xf numFmtId="2" fontId="3" fillId="7" borderId="16" xfId="0" applyNumberFormat="1" applyFont="1" applyFill="1" applyBorder="1" applyAlignment="1" applyProtection="1">
      <alignment horizontal="center" vertical="center"/>
      <protection locked="0"/>
    </xf>
    <xf numFmtId="9" fontId="1" fillId="2" borderId="17" xfId="0" applyNumberFormat="1" applyFont="1" applyFill="1" applyBorder="1" applyAlignment="1" applyProtection="1">
      <alignment horizontal="center" vertical="center" wrapText="1"/>
      <protection/>
    </xf>
    <xf numFmtId="49" fontId="3" fillId="7" borderId="43" xfId="0" applyNumberFormat="1" applyFont="1" applyFill="1" applyBorder="1" applyAlignment="1" applyProtection="1">
      <alignment horizontal="center" vertical="center" wrapText="1"/>
      <protection locked="0"/>
    </xf>
    <xf numFmtId="0" fontId="8" fillId="9" borderId="0" xfId="15" applyFont="1" applyFill="1" applyBorder="1" applyAlignment="1" applyProtection="1">
      <alignment vertical="center"/>
      <protection/>
    </xf>
    <xf numFmtId="0" fontId="13" fillId="9" borderId="0" xfId="24" applyFont="1" applyFill="1" applyBorder="1" applyProtection="1">
      <alignment/>
      <protection/>
    </xf>
    <xf numFmtId="0" fontId="13" fillId="9" borderId="38" xfId="24" applyFont="1" applyFill="1" applyBorder="1" applyAlignment="1" applyProtection="1">
      <alignment/>
      <protection/>
    </xf>
    <xf numFmtId="0" fontId="13" fillId="9" borderId="47" xfId="24" applyFont="1" applyFill="1" applyBorder="1" applyAlignment="1" applyProtection="1">
      <alignment/>
      <protection/>
    </xf>
    <xf numFmtId="0" fontId="13" fillId="9" borderId="48" xfId="24" applyFont="1" applyFill="1" applyBorder="1" applyProtection="1">
      <alignment/>
      <protection/>
    </xf>
    <xf numFmtId="49" fontId="3" fillId="8" borderId="7" xfId="0" applyNumberFormat="1" applyFont="1" applyFill="1" applyBorder="1" applyAlignment="1" applyProtection="1">
      <alignment horizontal="center" vertical="center"/>
      <protection/>
    </xf>
    <xf numFmtId="0" fontId="8" fillId="8" borderId="8" xfId="15" applyFont="1" applyFill="1" applyBorder="1" applyAlignment="1" applyProtection="1">
      <alignment vertical="center"/>
      <protection/>
    </xf>
    <xf numFmtId="0" fontId="13" fillId="9" borderId="0" xfId="24" applyFont="1" applyFill="1" applyBorder="1" applyAlignment="1" applyProtection="1">
      <alignment horizontal="center"/>
      <protection/>
    </xf>
    <xf numFmtId="4" fontId="1" fillId="3" borderId="16" xfId="0" applyNumberFormat="1" applyFont="1" applyFill="1" applyBorder="1" applyAlignment="1" applyProtection="1">
      <alignment horizontal="center" vertical="center"/>
      <protection/>
    </xf>
    <xf numFmtId="0" fontId="3" fillId="2" borderId="16" xfId="0" applyNumberFormat="1" applyFont="1" applyFill="1" applyBorder="1" applyAlignment="1" applyProtection="1">
      <alignment horizontal="left" vertical="center" wrapText="1"/>
      <protection/>
    </xf>
    <xf numFmtId="49" fontId="0" fillId="2" borderId="43" xfId="0" applyNumberFormat="1" applyFill="1" applyBorder="1" applyAlignment="1" applyProtection="1">
      <alignment horizontal="center" vertical="center"/>
      <protection/>
    </xf>
    <xf numFmtId="0" fontId="1" fillId="6" borderId="37" xfId="0" applyNumberFormat="1" applyFont="1" applyFill="1" applyBorder="1" applyAlignment="1" applyProtection="1">
      <alignment horizontal="center" vertical="center" wrapText="1"/>
      <protection/>
    </xf>
    <xf numFmtId="0" fontId="1" fillId="6" borderId="38" xfId="0" applyNumberFormat="1" applyFont="1" applyFill="1" applyBorder="1" applyAlignment="1" applyProtection="1">
      <alignment horizontal="center" vertical="center" wrapText="1"/>
      <protection/>
    </xf>
    <xf numFmtId="0" fontId="1" fillId="6" borderId="39" xfId="0" applyNumberFormat="1" applyFont="1" applyFill="1" applyBorder="1" applyAlignment="1" applyProtection="1">
      <alignment horizontal="center" vertical="center" wrapText="1"/>
      <protection/>
    </xf>
    <xf numFmtId="0" fontId="3" fillId="6" borderId="40" xfId="0" applyNumberFormat="1" applyFont="1" applyFill="1" applyBorder="1" applyAlignment="1" applyProtection="1">
      <alignment horizontal="center" vertical="center" wrapText="1"/>
      <protection/>
    </xf>
    <xf numFmtId="0" fontId="3" fillId="6" borderId="27" xfId="0" applyNumberFormat="1" applyFont="1" applyFill="1" applyBorder="1" applyAlignment="1" applyProtection="1">
      <alignment horizontal="center" vertical="center" wrapText="1"/>
      <protection/>
    </xf>
    <xf numFmtId="0" fontId="3" fillId="6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49" xfId="0" applyNumberFormat="1" applyFont="1" applyFill="1" applyBorder="1" applyAlignment="1" applyProtection="1">
      <alignment horizontal="center"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1" fillId="2" borderId="33" xfId="21" applyNumberFormat="1" applyFont="1" applyFill="1" applyBorder="1" applyAlignment="1" applyProtection="1">
      <alignment horizontal="center" vertical="center" wrapText="1"/>
      <protection/>
    </xf>
    <xf numFmtId="0" fontId="1" fillId="2" borderId="34" xfId="21" applyNumberFormat="1" applyFont="1" applyFill="1" applyBorder="1" applyAlignment="1" applyProtection="1">
      <alignment horizontal="center" vertical="center" wrapText="1"/>
      <protection/>
    </xf>
    <xf numFmtId="0" fontId="11" fillId="2" borderId="0" xfId="21" applyNumberFormat="1" applyFont="1" applyFill="1" applyBorder="1" applyAlignment="1" applyProtection="1">
      <alignment horizontal="center" vertical="center" wrapText="1"/>
      <protection/>
    </xf>
    <xf numFmtId="49" fontId="3" fillId="2" borderId="16" xfId="21" applyNumberFormat="1" applyFont="1" applyFill="1" applyBorder="1" applyAlignment="1" applyProtection="1">
      <alignment horizontal="center" vertical="center" wrapText="1"/>
      <protection/>
    </xf>
    <xf numFmtId="0" fontId="3" fillId="2" borderId="7" xfId="21" applyNumberFormat="1" applyFont="1" applyFill="1" applyBorder="1" applyAlignment="1" applyProtection="1">
      <alignment vertical="center"/>
      <protection/>
    </xf>
    <xf numFmtId="0" fontId="0" fillId="0" borderId="8" xfId="0" applyNumberFormat="1" applyBorder="1" applyAlignment="1" applyProtection="1">
      <alignment/>
      <protection/>
    </xf>
    <xf numFmtId="0" fontId="0" fillId="0" borderId="9" xfId="0" applyNumberFormat="1" applyBorder="1" applyAlignment="1" applyProtection="1">
      <alignment/>
      <protection/>
    </xf>
    <xf numFmtId="0" fontId="3" fillId="2" borderId="16" xfId="21" applyNumberFormat="1" applyFont="1" applyFill="1" applyBorder="1" applyAlignment="1" applyProtection="1">
      <alignment horizontal="left" vertical="center" wrapText="1" indent="1"/>
      <protection/>
    </xf>
    <xf numFmtId="49" fontId="3" fillId="7" borderId="17" xfId="21" applyNumberFormat="1" applyFont="1" applyFill="1" applyBorder="1" applyAlignment="1" applyProtection="1">
      <alignment horizontal="center" vertical="center" wrapText="1"/>
      <protection locked="0"/>
    </xf>
    <xf numFmtId="14" fontId="3" fillId="3" borderId="16" xfId="23" applyNumberFormat="1" applyFont="1" applyFill="1" applyBorder="1" applyAlignment="1" applyProtection="1">
      <alignment horizontal="center" vertical="center" wrapText="1"/>
      <protection/>
    </xf>
    <xf numFmtId="14" fontId="3" fillId="2" borderId="16" xfId="23" applyNumberFormat="1" applyFont="1" applyFill="1" applyBorder="1" applyAlignment="1" applyProtection="1">
      <alignment horizontal="center" vertical="center" wrapText="1"/>
      <protection/>
    </xf>
    <xf numFmtId="49" fontId="3" fillId="4" borderId="16" xfId="21" applyNumberFormat="1" applyFont="1" applyFill="1" applyBorder="1" applyAlignment="1" applyProtection="1">
      <alignment horizontal="center" vertical="center" wrapText="1"/>
      <protection locked="0"/>
    </xf>
    <xf numFmtId="49" fontId="3" fillId="7" borderId="16" xfId="21" applyNumberFormat="1" applyFont="1" applyFill="1" applyBorder="1" applyAlignment="1" applyProtection="1">
      <alignment horizontal="center" vertical="center" wrapText="1"/>
      <protection locked="0"/>
    </xf>
    <xf numFmtId="49" fontId="3" fillId="7" borderId="16" xfId="23" applyNumberFormat="1" applyFont="1" applyFill="1" applyBorder="1" applyAlignment="1" applyProtection="1">
      <alignment horizontal="center" vertical="center" wrapText="1"/>
      <protection locked="0"/>
    </xf>
    <xf numFmtId="14" fontId="3" fillId="2" borderId="17" xfId="23" applyNumberFormat="1" applyFont="1" applyFill="1" applyBorder="1" applyAlignment="1" applyProtection="1">
      <alignment horizontal="center" vertical="center" wrapText="1"/>
      <protection/>
    </xf>
    <xf numFmtId="49" fontId="3" fillId="2" borderId="41" xfId="21" applyNumberFormat="1" applyFont="1" applyFill="1" applyBorder="1" applyAlignment="1" applyProtection="1">
      <alignment horizontal="center" vertical="center" wrapText="1"/>
      <protection/>
    </xf>
    <xf numFmtId="49" fontId="3" fillId="2" borderId="43" xfId="21" applyNumberFormat="1" applyFont="1" applyFill="1" applyBorder="1" applyAlignment="1" applyProtection="1">
      <alignment horizontal="center" vertical="center" wrapText="1"/>
      <protection/>
    </xf>
    <xf numFmtId="0" fontId="3" fillId="2" borderId="50" xfId="21" applyNumberFormat="1" applyFont="1" applyFill="1" applyBorder="1" applyAlignment="1" applyProtection="1">
      <alignment vertical="center"/>
      <protection/>
    </xf>
    <xf numFmtId="0" fontId="0" fillId="0" borderId="51" xfId="0" applyNumberFormat="1" applyBorder="1" applyAlignment="1" applyProtection="1">
      <alignment/>
      <protection/>
    </xf>
    <xf numFmtId="0" fontId="0" fillId="0" borderId="52" xfId="0" applyNumberFormat="1" applyBorder="1" applyAlignment="1" applyProtection="1">
      <alignment/>
      <protection/>
    </xf>
    <xf numFmtId="0" fontId="3" fillId="9" borderId="7" xfId="21" applyNumberFormat="1" applyFont="1" applyFill="1" applyBorder="1" applyAlignment="1" applyProtection="1">
      <alignment horizontal="center" wrapText="1"/>
      <protection/>
    </xf>
    <xf numFmtId="0" fontId="8" fillId="9" borderId="8" xfId="16" applyFont="1" applyFill="1" applyBorder="1" applyAlignment="1" applyProtection="1">
      <alignment horizontal="left" vertical="center" wrapText="1" indent="1"/>
      <protection/>
    </xf>
    <xf numFmtId="0" fontId="3" fillId="9" borderId="9" xfId="21" applyNumberFormat="1" applyFont="1" applyFill="1" applyBorder="1" applyAlignment="1" applyProtection="1">
      <alignment wrapText="1"/>
      <protection/>
    </xf>
    <xf numFmtId="0" fontId="3" fillId="2" borderId="41" xfId="21" applyNumberFormat="1" applyFont="1" applyFill="1" applyBorder="1" applyAlignment="1" applyProtection="1">
      <alignment horizontal="center" vertical="center" wrapText="1"/>
      <protection/>
    </xf>
    <xf numFmtId="0" fontId="10" fillId="0" borderId="8" xfId="0" applyNumberFormat="1" applyFont="1" applyBorder="1" applyAlignment="1" applyProtection="1">
      <alignment/>
      <protection/>
    </xf>
    <xf numFmtId="0" fontId="10" fillId="0" borderId="9" xfId="0" applyNumberFormat="1" applyFont="1" applyBorder="1" applyAlignment="1" applyProtection="1">
      <alignment/>
      <protection/>
    </xf>
    <xf numFmtId="49" fontId="3" fillId="7" borderId="16" xfId="21" applyNumberFormat="1" applyFont="1" applyFill="1" applyBorder="1" applyAlignment="1" applyProtection="1">
      <alignment horizontal="center" vertical="center" wrapText="1"/>
      <protection locked="0"/>
    </xf>
    <xf numFmtId="49" fontId="3" fillId="7" borderId="17" xfId="21" applyNumberFormat="1" applyFont="1" applyFill="1" applyBorder="1" applyAlignment="1" applyProtection="1">
      <alignment horizontal="center" vertical="center" wrapText="1"/>
      <protection locked="0"/>
    </xf>
    <xf numFmtId="49" fontId="3" fillId="2" borderId="33" xfId="21" applyNumberFormat="1" applyFont="1" applyFill="1" applyBorder="1" applyAlignment="1" applyProtection="1">
      <alignment horizontal="center" vertical="center" wrapText="1"/>
      <protection/>
    </xf>
    <xf numFmtId="0" fontId="3" fillId="2" borderId="33" xfId="21" applyNumberFormat="1" applyFont="1" applyFill="1" applyBorder="1" applyAlignment="1" applyProtection="1">
      <alignment horizontal="left" vertical="center" wrapText="1" indent="1"/>
      <protection/>
    </xf>
    <xf numFmtId="49" fontId="3" fillId="7" borderId="33" xfId="21" applyNumberFormat="1" applyFont="1" applyFill="1" applyBorder="1" applyAlignment="1" applyProtection="1">
      <alignment horizontal="center" vertical="center" wrapText="1"/>
      <protection locked="0"/>
    </xf>
    <xf numFmtId="49" fontId="3" fillId="7" borderId="34" xfId="21" applyNumberFormat="1" applyFont="1" applyFill="1" applyBorder="1" applyAlignment="1" applyProtection="1">
      <alignment horizontal="center" vertical="center" wrapText="1"/>
      <protection locked="0"/>
    </xf>
    <xf numFmtId="0" fontId="1" fillId="6" borderId="37" xfId="0" applyNumberFormat="1" applyFont="1" applyFill="1" applyBorder="1" applyAlignment="1" applyProtection="1">
      <alignment horizontal="center" vertical="center"/>
      <protection/>
    </xf>
    <xf numFmtId="0" fontId="1" fillId="6" borderId="38" xfId="0" applyNumberFormat="1" applyFont="1" applyFill="1" applyBorder="1" applyAlignment="1" applyProtection="1">
      <alignment horizontal="center" vertical="center"/>
      <protection/>
    </xf>
    <xf numFmtId="0" fontId="1" fillId="6" borderId="39" xfId="0" applyNumberFormat="1" applyFont="1" applyFill="1" applyBorder="1" applyAlignment="1" applyProtection="1">
      <alignment horizontal="center" vertical="center"/>
      <protection/>
    </xf>
    <xf numFmtId="0" fontId="3" fillId="6" borderId="40" xfId="0" applyNumberFormat="1" applyFont="1" applyFill="1" applyBorder="1" applyAlignment="1" applyProtection="1">
      <alignment horizontal="center" vertical="center"/>
      <protection/>
    </xf>
    <xf numFmtId="0" fontId="3" fillId="6" borderId="27" xfId="0" applyNumberFormat="1" applyFont="1" applyFill="1" applyBorder="1" applyAlignment="1" applyProtection="1">
      <alignment horizontal="center" vertical="center"/>
      <protection/>
    </xf>
    <xf numFmtId="0" fontId="3" fillId="6" borderId="28" xfId="0" applyNumberFormat="1" applyFont="1" applyFill="1" applyBorder="1" applyAlignment="1" applyProtection="1">
      <alignment horizontal="center" vertical="center"/>
      <protection/>
    </xf>
    <xf numFmtId="0" fontId="3" fillId="2" borderId="7" xfId="21" applyNumberFormat="1" applyFont="1" applyFill="1" applyBorder="1" applyAlignment="1" applyProtection="1">
      <alignment vertical="center" wrapText="1"/>
      <protection/>
    </xf>
    <xf numFmtId="0" fontId="3" fillId="2" borderId="8" xfId="21" applyNumberFormat="1" applyFont="1" applyFill="1" applyBorder="1" applyAlignment="1" applyProtection="1">
      <alignment vertical="center" wrapText="1"/>
      <protection/>
    </xf>
    <xf numFmtId="0" fontId="3" fillId="2" borderId="9" xfId="21" applyNumberFormat="1" applyFont="1" applyFill="1" applyBorder="1" applyAlignment="1" applyProtection="1">
      <alignment vertical="center" wrapText="1"/>
      <protection/>
    </xf>
    <xf numFmtId="0" fontId="3" fillId="2" borderId="53" xfId="21" applyNumberFormat="1" applyFont="1" applyFill="1" applyBorder="1" applyAlignment="1" applyProtection="1">
      <alignment vertical="center" wrapText="1"/>
      <protection/>
    </xf>
    <xf numFmtId="0" fontId="3" fillId="2" borderId="38" xfId="21" applyNumberFormat="1" applyFont="1" applyFill="1" applyBorder="1" applyAlignment="1" applyProtection="1">
      <alignment vertical="center" wrapText="1"/>
      <protection/>
    </xf>
    <xf numFmtId="0" fontId="3" fillId="2" borderId="47" xfId="21" applyNumberFormat="1" applyFont="1" applyFill="1" applyBorder="1" applyAlignment="1" applyProtection="1">
      <alignment vertical="center" wrapText="1"/>
      <protection/>
    </xf>
    <xf numFmtId="0" fontId="1" fillId="6" borderId="53" xfId="20" applyFont="1" applyFill="1" applyBorder="1" applyAlignment="1" applyProtection="1">
      <alignment horizontal="center" vertical="center"/>
      <protection/>
    </xf>
    <xf numFmtId="0" fontId="1" fillId="6" borderId="38" xfId="20" applyFont="1" applyFill="1" applyBorder="1" applyAlignment="1" applyProtection="1">
      <alignment horizontal="center" vertical="center"/>
      <protection/>
    </xf>
    <xf numFmtId="0" fontId="1" fillId="6" borderId="47" xfId="20" applyFont="1" applyFill="1" applyBorder="1" applyAlignment="1" applyProtection="1">
      <alignment horizontal="center" vertical="center"/>
      <protection/>
    </xf>
    <xf numFmtId="0" fontId="3" fillId="6" borderId="54" xfId="20" applyFont="1" applyFill="1" applyBorder="1" applyAlignment="1" applyProtection="1">
      <alignment horizontal="center" vertical="center" wrapText="1"/>
      <protection/>
    </xf>
    <xf numFmtId="0" fontId="3" fillId="6" borderId="27" xfId="20" applyFont="1" applyFill="1" applyBorder="1" applyAlignment="1" applyProtection="1">
      <alignment horizontal="center" vertical="center" wrapText="1"/>
      <protection/>
    </xf>
    <xf numFmtId="0" fontId="3" fillId="6" borderId="55" xfId="20" applyFont="1" applyFill="1" applyBorder="1" applyAlignment="1" applyProtection="1">
      <alignment horizontal="center" vertical="center" wrapText="1"/>
      <protection/>
    </xf>
  </cellXfs>
  <cellStyles count="16">
    <cellStyle name="Normal" xfId="0"/>
    <cellStyle name="Hyperlink" xfId="15"/>
    <cellStyle name="Гиперссылка 3" xfId="16"/>
    <cellStyle name="Currency" xfId="17"/>
    <cellStyle name="Currency [0]" xfId="18"/>
    <cellStyle name="Обычный 14" xfId="19"/>
    <cellStyle name="Обычный_Forma_1" xfId="20"/>
    <cellStyle name="Обычный_JKH.OPEN.INFO.PRICE.VO_v4.0(10.02.11)" xfId="21"/>
    <cellStyle name="Обычный_PRIL1.ELECTR" xfId="22"/>
    <cellStyle name="Обычный_ЖКУ_проект3" xfId="23"/>
    <cellStyle name="Обычный_Котёл Сбыты" xfId="24"/>
    <cellStyle name="Обычный_форма 1 водопровод для орг" xfId="25"/>
    <cellStyle name="Обычный_форма 1 водопровод для орг_CALC.KV.4.78(v1.0)" xfId="26"/>
    <cellStyle name="Percent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5</xdr:row>
      <xdr:rowOff>38100</xdr:rowOff>
    </xdr:from>
    <xdr:to>
      <xdr:col>6</xdr:col>
      <xdr:colOff>209550</xdr:colOff>
      <xdr:row>6</xdr:row>
      <xdr:rowOff>38100</xdr:rowOff>
    </xdr:to>
    <xdr:pic macro="[1]!modInfo.InfAddressInHyperlink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13620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TARIFF.VO%20&#1092;&#1072;&#1082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ВО Инвестиции"/>
      <sheetName val="ВО показатели"/>
      <sheetName val="ВО показатели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PROV"/>
      <sheetName val="modHyperlink"/>
      <sheetName val="modChange"/>
      <sheetName val="modfrmReestr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MO"/>
      <sheetName val="modDblClick"/>
      <sheetName val="modUpdTemplMain"/>
      <sheetName val="modSheetMain01"/>
      <sheetName val="modSheetMain02"/>
      <sheetName val="modSheetMain03"/>
      <sheetName val="modSheetMain04"/>
      <sheetName val="modSheetMain05"/>
      <sheetName val="modSheetMain07"/>
      <sheetName val="Паспорт"/>
    </sheetNames>
    <definedNames>
      <definedName name="modInfo.InfAddressInHyperlinks"/>
    </definedNames>
    <sheetDataSet>
      <sheetData sheetId="4">
        <row r="12">
          <cell r="G12" t="str">
            <v>01.04.2011</v>
          </cell>
        </row>
        <row r="13">
          <cell r="G13" t="str">
            <v>31.12.2011</v>
          </cell>
        </row>
        <row r="19">
          <cell r="G19" t="str">
            <v>МУП "Городская коммунальная служба"</v>
          </cell>
        </row>
        <row r="26">
          <cell r="G26" t="str">
            <v>Транспортировка сточных вод</v>
          </cell>
        </row>
      </sheetData>
      <sheetData sheetId="6">
        <row r="45">
          <cell r="H45">
            <v>626.6</v>
          </cell>
        </row>
      </sheetData>
      <sheetData sheetId="13">
        <row r="2">
          <cell r="A2" t="str">
            <v>да</v>
          </cell>
          <cell r="AD2" t="str">
            <v>Транспортировка и очистка сточных вод</v>
          </cell>
          <cell r="AG2" t="str">
            <v>торги, аукционы</v>
          </cell>
        </row>
        <row r="3">
          <cell r="A3" t="str">
            <v>нет</v>
          </cell>
          <cell r="S3" t="str">
            <v>на официальном сайте организации</v>
          </cell>
          <cell r="AD3" t="str">
            <v>Транспортировка сточных вод</v>
          </cell>
          <cell r="AG3" t="str">
            <v>прямые договора без торгов</v>
          </cell>
        </row>
        <row r="4">
          <cell r="S4" t="str">
            <v>на сайте регулирующего органа</v>
          </cell>
          <cell r="AD4" t="str">
            <v>Очистка сточных вод</v>
          </cell>
        </row>
      </sheetData>
      <sheetData sheetId="16">
        <row r="2">
          <cell r="D2" t="str">
            <v>Андреапольский муниципальный район</v>
          </cell>
        </row>
        <row r="3">
          <cell r="D3" t="str">
            <v>Бежецкий муниципальный район</v>
          </cell>
        </row>
        <row r="4">
          <cell r="D4" t="str">
            <v>Бельский муниципальный район</v>
          </cell>
        </row>
        <row r="5">
          <cell r="D5" t="str">
            <v>Бологовский муниципальный район</v>
          </cell>
        </row>
        <row r="6">
          <cell r="D6" t="str">
            <v>Весьегонский муниципальный район</v>
          </cell>
        </row>
        <row r="7">
          <cell r="D7" t="str">
            <v>Вышневолоцкий муниципальный район</v>
          </cell>
        </row>
        <row r="8">
          <cell r="D8" t="str">
            <v>Городской округ город Вышний Волочек</v>
          </cell>
        </row>
        <row r="9">
          <cell r="D9" t="str">
            <v>Городской округ город Кимры</v>
          </cell>
        </row>
        <row r="10">
          <cell r="D10" t="str">
            <v>Городской округ город Ржев</v>
          </cell>
        </row>
        <row r="11">
          <cell r="D11" t="str">
            <v>Городской округ город Тверь</v>
          </cell>
        </row>
        <row r="12">
          <cell r="D12" t="str">
            <v>Городской округ город Торжок</v>
          </cell>
        </row>
        <row r="13">
          <cell r="D13" t="str">
            <v>Городской округ поселок Озерный (ЗАТО)</v>
          </cell>
        </row>
        <row r="14">
          <cell r="D14" t="str">
            <v>Городской округ поселок Солнечный (ЗАТО)</v>
          </cell>
        </row>
        <row r="15">
          <cell r="D15" t="str">
            <v>Жарковский муниципальный район</v>
          </cell>
        </row>
        <row r="16">
          <cell r="D16" t="str">
            <v>Западнодвинский муниципальный район</v>
          </cell>
        </row>
        <row r="17">
          <cell r="D17" t="str">
            <v>Зубцовский муниципальный район</v>
          </cell>
        </row>
        <row r="18">
          <cell r="D18" t="str">
            <v>Калининский муниципальный район</v>
          </cell>
        </row>
        <row r="19">
          <cell r="D19" t="str">
            <v>Калязинский муниципальный район</v>
          </cell>
        </row>
        <row r="20">
          <cell r="D20" t="str">
            <v>Кашинский муниципальный район</v>
          </cell>
        </row>
        <row r="21">
          <cell r="D21" t="str">
            <v>Кесовогорский муниципальный район</v>
          </cell>
        </row>
        <row r="22">
          <cell r="D22" t="str">
            <v>Кимрский муниципальный район</v>
          </cell>
        </row>
        <row r="23">
          <cell r="D23" t="str">
            <v>Конаковский муниципальный район</v>
          </cell>
        </row>
        <row r="24">
          <cell r="D24" t="str">
            <v>Краснохолмский муниципальный район</v>
          </cell>
        </row>
        <row r="25">
          <cell r="D25" t="str">
            <v>Кувшиновский муниципальный район</v>
          </cell>
        </row>
        <row r="26">
          <cell r="D26" t="str">
            <v>Лесной муниципальный район</v>
          </cell>
        </row>
        <row r="27">
          <cell r="D27" t="str">
            <v>Лихославльский муниципальный район</v>
          </cell>
        </row>
        <row r="28">
          <cell r="D28" t="str">
            <v>Максатихинский муниципальный район</v>
          </cell>
        </row>
        <row r="29">
          <cell r="D29" t="str">
            <v>Молоковский муниципальный район</v>
          </cell>
        </row>
        <row r="30">
          <cell r="D30" t="str">
            <v>Нелидовский муниципальный район</v>
          </cell>
        </row>
        <row r="31">
          <cell r="D31" t="str">
            <v>Оленинский муниципальный район</v>
          </cell>
        </row>
        <row r="32">
          <cell r="D32" t="str">
            <v>Осташковский муниципальный район</v>
          </cell>
        </row>
        <row r="33">
          <cell r="D33" t="str">
            <v>Пеновский муниципальный район</v>
          </cell>
        </row>
        <row r="34">
          <cell r="D34" t="str">
            <v>Рамешковский муниципальный район</v>
          </cell>
        </row>
        <row r="35">
          <cell r="D35" t="str">
            <v>Ржевский муниципальный район</v>
          </cell>
        </row>
        <row r="36">
          <cell r="D36" t="str">
            <v>Сандовский муниципальный район</v>
          </cell>
        </row>
        <row r="37">
          <cell r="D37" t="str">
            <v>Селижаровский муниципальный район</v>
          </cell>
        </row>
        <row r="38">
          <cell r="D38" t="str">
            <v>Сонковский муниципальный район</v>
          </cell>
        </row>
        <row r="39">
          <cell r="D39" t="str">
            <v>Спировский муниципальный район</v>
          </cell>
        </row>
        <row r="40">
          <cell r="D40" t="str">
            <v>Старицкий муниципальный район</v>
          </cell>
        </row>
        <row r="41">
          <cell r="D41" t="str">
            <v>Торжокский муниципальный район</v>
          </cell>
        </row>
        <row r="42">
          <cell r="D42" t="str">
            <v>Торопецкий муниципальный район</v>
          </cell>
        </row>
        <row r="43">
          <cell r="D43" t="str">
            <v>Удомельский муниципальный район</v>
          </cell>
        </row>
        <row r="44">
          <cell r="D44" t="str">
            <v>Фировский муниципальный район</v>
          </cell>
        </row>
        <row r="261">
          <cell r="B261" t="str">
            <v>Ботовское сельское поселение</v>
          </cell>
        </row>
        <row r="262">
          <cell r="B262" t="str">
            <v>Городское поселение город Осташков</v>
          </cell>
        </row>
        <row r="263">
          <cell r="B263" t="str">
            <v>Ждановское сельское поселение</v>
          </cell>
        </row>
        <row r="264">
          <cell r="B264" t="str">
            <v>Залучьенское сельское поселение</v>
          </cell>
        </row>
        <row r="265">
          <cell r="B265" t="str">
            <v>Замошское сельское поселение</v>
          </cell>
        </row>
        <row r="266">
          <cell r="B266" t="str">
            <v>Мошенское сельское поселение</v>
          </cell>
        </row>
        <row r="267">
          <cell r="B267" t="str">
            <v>Осташковский муниципальный район</v>
          </cell>
        </row>
        <row r="268">
          <cell r="B268" t="str">
            <v>Свапущенское сельское поселение</v>
          </cell>
        </row>
        <row r="269">
          <cell r="B269" t="str">
            <v>Святосельское сельское поселение</v>
          </cell>
        </row>
        <row r="270">
          <cell r="B270" t="str">
            <v>Сиговское сельское поселение</v>
          </cell>
        </row>
        <row r="271">
          <cell r="B271" t="str">
            <v>Сорожское сельское поселение</v>
          </cell>
        </row>
        <row r="272">
          <cell r="B272" t="str">
            <v>Хитинское сельское поселение</v>
          </cell>
        </row>
        <row r="273">
          <cell r="B273" t="str">
            <v>Щучьенское сельское поселение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workbookViewId="0" topLeftCell="A1">
      <selection activeCell="G10" sqref="G10"/>
    </sheetView>
  </sheetViews>
  <sheetFormatPr defaultColWidth="9.140625" defaultRowHeight="12.75"/>
  <cols>
    <col min="1" max="1" width="41.57421875" style="0" customWidth="1"/>
    <col min="2" max="2" width="25.8515625" style="0" customWidth="1"/>
    <col min="3" max="3" width="28.7109375" style="0" customWidth="1"/>
  </cols>
  <sheetData>
    <row r="1" ht="12.75">
      <c r="C1" s="67" t="s">
        <v>59</v>
      </c>
    </row>
    <row r="2" spans="1:3" ht="27" customHeight="1" thickBot="1">
      <c r="A2" s="64" t="s">
        <v>0</v>
      </c>
      <c r="B2" s="65"/>
      <c r="C2" s="66"/>
    </row>
    <row r="4" spans="1:3" ht="13.5" thickBot="1">
      <c r="A4" s="1" t="s">
        <v>1</v>
      </c>
      <c r="B4" s="2"/>
      <c r="C4" s="3" t="s">
        <v>2</v>
      </c>
    </row>
    <row r="5" spans="1:3" ht="12.75">
      <c r="A5" s="4"/>
      <c r="B5" s="5"/>
      <c r="C5" s="4"/>
    </row>
    <row r="6" spans="1:3" ht="13.5" thickBot="1">
      <c r="A6" s="6" t="s">
        <v>3</v>
      </c>
      <c r="B6" s="7"/>
      <c r="C6" s="8" t="s">
        <v>4</v>
      </c>
    </row>
    <row r="7" spans="1:3" ht="12.75">
      <c r="A7" s="9"/>
      <c r="B7" s="10"/>
      <c r="C7" s="11"/>
    </row>
    <row r="8" spans="1:3" ht="12.75">
      <c r="A8" s="12" t="s">
        <v>5</v>
      </c>
      <c r="B8" s="13"/>
      <c r="C8" s="14"/>
    </row>
    <row r="9" spans="1:3" ht="12.75">
      <c r="A9" s="15" t="s">
        <v>6</v>
      </c>
      <c r="B9" s="16"/>
      <c r="C9" s="17" t="s">
        <v>7</v>
      </c>
    </row>
    <row r="10" spans="1:3" ht="13.5" thickBot="1">
      <c r="A10" s="6" t="s">
        <v>8</v>
      </c>
      <c r="B10" s="7"/>
      <c r="C10" s="18" t="s">
        <v>9</v>
      </c>
    </row>
    <row r="11" spans="1:3" ht="12.75">
      <c r="A11" s="19"/>
      <c r="B11" s="5"/>
      <c r="C11" s="20"/>
    </row>
    <row r="12" spans="1:3" ht="29.25" customHeight="1" thickBot="1">
      <c r="A12" s="6" t="s">
        <v>10</v>
      </c>
      <c r="B12" s="7"/>
      <c r="C12" s="8" t="s">
        <v>11</v>
      </c>
    </row>
    <row r="13" spans="1:3" ht="12.75">
      <c r="A13" s="19"/>
      <c r="B13" s="19"/>
      <c r="C13" s="10"/>
    </row>
    <row r="14" spans="1:3" ht="12.75">
      <c r="A14" s="19"/>
      <c r="B14" s="19"/>
      <c r="C14" s="10"/>
    </row>
    <row r="15" spans="1:3" ht="8.25" customHeight="1">
      <c r="A15" s="21" t="s">
        <v>12</v>
      </c>
      <c r="B15" s="21"/>
      <c r="C15" s="21"/>
    </row>
    <row r="16" spans="1:3" ht="23.25" thickBot="1">
      <c r="A16" s="1" t="s">
        <v>13</v>
      </c>
      <c r="B16" s="2"/>
      <c r="C16" s="22" t="s">
        <v>14</v>
      </c>
    </row>
    <row r="17" spans="1:3" ht="12.75">
      <c r="A17" s="19"/>
      <c r="B17" s="5"/>
      <c r="C17" s="19"/>
    </row>
    <row r="18" spans="1:3" ht="13.5" thickBot="1">
      <c r="A18" s="23" t="s">
        <v>15</v>
      </c>
      <c r="B18" s="24"/>
      <c r="C18" s="25"/>
    </row>
    <row r="19" spans="1:3" ht="12.75">
      <c r="A19" s="19"/>
      <c r="B19" s="5"/>
      <c r="C19" s="19"/>
    </row>
    <row r="20" spans="1:3" ht="12.75">
      <c r="A20" s="26" t="s">
        <v>16</v>
      </c>
      <c r="B20" s="27"/>
      <c r="C20" s="28" t="s">
        <v>17</v>
      </c>
    </row>
    <row r="21" spans="1:3" ht="13.5" thickBot="1">
      <c r="A21" s="1" t="s">
        <v>18</v>
      </c>
      <c r="B21" s="2"/>
      <c r="C21" s="29" t="s">
        <v>19</v>
      </c>
    </row>
    <row r="22" spans="1:3" ht="12.75">
      <c r="A22" s="19"/>
      <c r="B22" s="5"/>
      <c r="C22" s="19"/>
    </row>
    <row r="23" spans="1:3" ht="13.5" thickBot="1">
      <c r="A23" s="6" t="s">
        <v>20</v>
      </c>
      <c r="B23" s="7"/>
      <c r="C23" s="30" t="s">
        <v>21</v>
      </c>
    </row>
    <row r="24" spans="1:3" ht="12.75">
      <c r="A24" s="19"/>
      <c r="B24" s="10"/>
      <c r="C24" s="19"/>
    </row>
    <row r="25" spans="1:3" ht="64.5" thickBot="1">
      <c r="A25" s="6" t="s">
        <v>22</v>
      </c>
      <c r="B25" s="7"/>
      <c r="C25" s="31" t="s">
        <v>23</v>
      </c>
    </row>
    <row r="26" spans="1:3" ht="12.75">
      <c r="A26" s="19"/>
      <c r="B26" s="10"/>
      <c r="C26" s="19"/>
    </row>
    <row r="27" spans="1:3" ht="13.5" thickBot="1">
      <c r="A27" s="6" t="s">
        <v>24</v>
      </c>
      <c r="B27" s="7"/>
      <c r="C27" s="8" t="s">
        <v>11</v>
      </c>
    </row>
    <row r="28" spans="1:3" ht="12.75">
      <c r="A28" s="19"/>
      <c r="B28" s="10"/>
      <c r="C28" s="19"/>
    </row>
    <row r="29" spans="1:3" ht="12.75">
      <c r="A29" s="32" t="s">
        <v>25</v>
      </c>
      <c r="B29" s="32"/>
      <c r="C29" s="33"/>
    </row>
    <row r="30" spans="1:3" ht="12.75">
      <c r="A30" s="34" t="s">
        <v>26</v>
      </c>
      <c r="B30" s="35"/>
      <c r="C30" s="36" t="s">
        <v>27</v>
      </c>
    </row>
    <row r="31" spans="1:3" ht="26.25" thickBot="1">
      <c r="A31" s="37" t="s">
        <v>28</v>
      </c>
      <c r="B31" s="38"/>
      <c r="C31" s="39" t="s">
        <v>29</v>
      </c>
    </row>
    <row r="32" spans="1:3" ht="12.75">
      <c r="A32" s="19"/>
      <c r="B32" s="19"/>
      <c r="C32" s="19"/>
    </row>
    <row r="33" spans="1:3" ht="12.75">
      <c r="A33" s="19"/>
      <c r="B33" s="19"/>
      <c r="C33" s="19"/>
    </row>
    <row r="34" spans="1:3" ht="12.75">
      <c r="A34" s="40" t="s">
        <v>30</v>
      </c>
      <c r="B34" s="40"/>
      <c r="C34" s="40"/>
    </row>
    <row r="35" spans="1:3" ht="33.75">
      <c r="A35" s="41" t="s">
        <v>31</v>
      </c>
      <c r="B35" s="42" t="s">
        <v>32</v>
      </c>
      <c r="C35" s="43"/>
    </row>
    <row r="36" spans="1:3" ht="12.75">
      <c r="A36" s="44" t="s">
        <v>33</v>
      </c>
      <c r="B36" s="45" t="s">
        <v>34</v>
      </c>
      <c r="C36" s="46" t="s">
        <v>35</v>
      </c>
    </row>
    <row r="37" spans="1:3" ht="22.5">
      <c r="A37" s="47" t="s">
        <v>36</v>
      </c>
      <c r="B37" s="48" t="s">
        <v>36</v>
      </c>
      <c r="C37" s="49" t="s">
        <v>37</v>
      </c>
    </row>
    <row r="38" spans="1:3" ht="12.75">
      <c r="A38" s="50"/>
      <c r="B38" s="51" t="s">
        <v>38</v>
      </c>
      <c r="C38" s="52"/>
    </row>
    <row r="39" spans="1:3" ht="13.5" thickBot="1">
      <c r="A39" s="53" t="s">
        <v>39</v>
      </c>
      <c r="B39" s="54"/>
      <c r="C39" s="55"/>
    </row>
    <row r="40" spans="1:3" ht="12.75">
      <c r="A40" s="56"/>
      <c r="B40" s="56"/>
      <c r="C40" s="57"/>
    </row>
    <row r="41" spans="1:3" ht="12.75">
      <c r="A41" s="32" t="s">
        <v>40</v>
      </c>
      <c r="B41" s="32"/>
      <c r="C41" s="33"/>
    </row>
    <row r="42" spans="1:3" ht="25.5">
      <c r="A42" s="34" t="s">
        <v>41</v>
      </c>
      <c r="B42" s="35"/>
      <c r="C42" s="58" t="s">
        <v>42</v>
      </c>
    </row>
    <row r="43" spans="1:3" ht="26.25" thickBot="1">
      <c r="A43" s="37" t="s">
        <v>43</v>
      </c>
      <c r="B43" s="38"/>
      <c r="C43" s="58" t="s">
        <v>42</v>
      </c>
    </row>
    <row r="44" spans="1:3" ht="12.75">
      <c r="A44" s="59"/>
      <c r="B44" s="60"/>
      <c r="C44" s="10"/>
    </row>
    <row r="45" spans="1:3" ht="12.75">
      <c r="A45" s="32" t="s">
        <v>44</v>
      </c>
      <c r="B45" s="32"/>
      <c r="C45" s="33"/>
    </row>
    <row r="46" spans="1:3" ht="12.75">
      <c r="A46" s="34" t="s">
        <v>45</v>
      </c>
      <c r="B46" s="35"/>
      <c r="C46" s="58" t="s">
        <v>46</v>
      </c>
    </row>
    <row r="47" spans="1:3" ht="13.5" thickBot="1">
      <c r="A47" s="37" t="s">
        <v>47</v>
      </c>
      <c r="B47" s="38"/>
      <c r="C47" s="61" t="s">
        <v>48</v>
      </c>
    </row>
    <row r="48" spans="1:3" ht="12.75">
      <c r="A48" s="59"/>
      <c r="B48" s="60"/>
      <c r="C48" s="10"/>
    </row>
    <row r="49" spans="1:3" ht="12.75">
      <c r="A49" s="32" t="s">
        <v>49</v>
      </c>
      <c r="B49" s="32"/>
      <c r="C49" s="33"/>
    </row>
    <row r="50" spans="1:3" ht="12.75">
      <c r="A50" s="34" t="s">
        <v>45</v>
      </c>
      <c r="B50" s="35"/>
      <c r="C50" s="58" t="s">
        <v>50</v>
      </c>
    </row>
    <row r="51" spans="1:3" ht="13.5" thickBot="1">
      <c r="A51" s="37" t="s">
        <v>47</v>
      </c>
      <c r="B51" s="38"/>
      <c r="C51" s="61" t="s">
        <v>51</v>
      </c>
    </row>
    <row r="52" spans="1:3" ht="12.75">
      <c r="A52" s="59"/>
      <c r="B52" s="60"/>
      <c r="C52" s="10"/>
    </row>
    <row r="53" spans="1:3" ht="12.75">
      <c r="A53" s="32" t="s">
        <v>52</v>
      </c>
      <c r="B53" s="32"/>
      <c r="C53" s="33"/>
    </row>
    <row r="54" spans="1:3" ht="12.75">
      <c r="A54" s="62" t="s">
        <v>45</v>
      </c>
      <c r="B54" s="63"/>
      <c r="C54" s="58" t="s">
        <v>53</v>
      </c>
    </row>
    <row r="55" spans="1:3" ht="12.75">
      <c r="A55" s="34" t="s">
        <v>54</v>
      </c>
      <c r="B55" s="35"/>
      <c r="C55" s="58" t="s">
        <v>55</v>
      </c>
    </row>
    <row r="56" spans="1:3" ht="12.75">
      <c r="A56" s="34" t="s">
        <v>47</v>
      </c>
      <c r="B56" s="35"/>
      <c r="C56" s="58" t="s">
        <v>56</v>
      </c>
    </row>
    <row r="57" spans="1:3" ht="13.5" thickBot="1">
      <c r="A57" s="37" t="s">
        <v>57</v>
      </c>
      <c r="B57" s="38"/>
      <c r="C57" s="61" t="s">
        <v>58</v>
      </c>
    </row>
  </sheetData>
  <mergeCells count="35">
    <mergeCell ref="A55:B55"/>
    <mergeCell ref="A56:B56"/>
    <mergeCell ref="A57:B57"/>
    <mergeCell ref="A2:C2"/>
    <mergeCell ref="A50:B50"/>
    <mergeCell ref="A51:B51"/>
    <mergeCell ref="A53:C53"/>
    <mergeCell ref="A54:B54"/>
    <mergeCell ref="A45:C45"/>
    <mergeCell ref="A46:B46"/>
    <mergeCell ref="A47:B47"/>
    <mergeCell ref="A49:C49"/>
    <mergeCell ref="A37:A38"/>
    <mergeCell ref="A41:C41"/>
    <mergeCell ref="A42:B42"/>
    <mergeCell ref="A43:B43"/>
    <mergeCell ref="A30:B30"/>
    <mergeCell ref="A31:B31"/>
    <mergeCell ref="A34:C34"/>
    <mergeCell ref="B35:C35"/>
    <mergeCell ref="A23:B23"/>
    <mergeCell ref="A25:B25"/>
    <mergeCell ref="A27:B27"/>
    <mergeCell ref="A29:C29"/>
    <mergeCell ref="A16:B16"/>
    <mergeCell ref="A18:B18"/>
    <mergeCell ref="A20:B20"/>
    <mergeCell ref="A21:B21"/>
    <mergeCell ref="A9:B9"/>
    <mergeCell ref="A10:B10"/>
    <mergeCell ref="A12:B12"/>
    <mergeCell ref="A15:C15"/>
    <mergeCell ref="A4:B4"/>
    <mergeCell ref="A6:B6"/>
    <mergeCell ref="A8:C8"/>
  </mergeCells>
  <dataValidations count="10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B37">
      <formula1>MO_LIST_32</formula1>
    </dataValidation>
    <dataValidation type="list" allowBlank="1" showInputMessage="1" showErrorMessage="1" prompt="Выберите значение из списка" error="Выберите значение из списка" sqref="C25">
      <formula1>"общий,общий с учетом освобождения от уплаты НДС,специальный (упрощенная система налогообложения или система налогообложения для сельскохозяйственных товаропроизводителей)"</formula1>
    </dataValidation>
    <dataValidation type="list" allowBlank="1" showInputMessage="1" showErrorMessage="1" prompt="Выберите значение из списка" error="Выберите значение из списка" sqref="C6">
      <formula1>kind_of_publication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C9:C10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района из списка" sqref="A37">
      <formula1>MR_LIST</formula1>
    </dataValidation>
    <dataValidation type="list" allowBlank="1" showInputMessage="1" showErrorMessage="1" prompt="Выберите значение из списка" errorTitle="Ошибка" error="Выберите значение из списка!" sqref="C23">
      <formula1>kind_of_activity</formula1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C21"/>
    <dataValidation type="list" allowBlank="1" showInputMessage="1" showErrorMessage="1" prompt="Выберите значение из списка" error="Выберите значение из списка" sqref="C27 C12">
      <formula1>logic</formula1>
    </dataValidation>
    <dataValidation type="list" allowBlank="1" showInputMessage="1" showErrorMessage="1" prompt="Выберите значение из списка, указав очередной условный порядковый номер системы коммунальной инфраструктуры" error="Выберите значение из списка, указав очередной условный порядковый номер системы коммунальной инфраструктуры" sqref="C30">
      <formula1>"1,2,3,4,5,6,7,8,9,10,11,12,13,14,15,16,17,18,19,20"</formula1>
    </dataValidation>
    <dataValidation allowBlank="1" showInputMessage="1" showErrorMessage="1" prompt="Укажите муниципальное образование, на территории которого  размещена система коммунальной инфраструктуры, и (или) другие особенности системы коммунальной инфраструктуры" sqref="C31"/>
  </dataValidations>
  <hyperlinks>
    <hyperlink ref="A39" location="'Титульный'!A1" tooltip="Добавить МР" display="Добавить МР"/>
    <hyperlink ref="B38" location="'Титульный'!A1" tooltip="Добавить МО" display="Добавить МО"/>
  </hyperlinks>
  <printOptions/>
  <pageMargins left="0.45" right="0.28" top="0.41" bottom="0.41" header="0.27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6"/>
  <sheetViews>
    <sheetView workbookViewId="0" topLeftCell="A31">
      <selection activeCell="B61" sqref="B61"/>
    </sheetView>
  </sheetViews>
  <sheetFormatPr defaultColWidth="9.140625" defaultRowHeight="12.75"/>
  <cols>
    <col min="1" max="1" width="6.28125" style="0" customWidth="1"/>
    <col min="2" max="2" width="65.00390625" style="0" customWidth="1"/>
    <col min="3" max="3" width="10.8515625" style="0" customWidth="1"/>
    <col min="4" max="4" width="15.57421875" style="0" customWidth="1"/>
  </cols>
  <sheetData>
    <row r="1" spans="1:4" ht="40.5" customHeight="1">
      <c r="A1" s="95" t="s">
        <v>60</v>
      </c>
      <c r="B1" s="96"/>
      <c r="C1" s="96"/>
      <c r="D1" s="97"/>
    </row>
    <row r="2" spans="1:4" ht="13.5" customHeight="1" thickBot="1">
      <c r="A2" s="98" t="str">
        <f>IF(org="","",IF(fil="",org,org&amp;" ("&amp;fil&amp;")"))&amp;IF(OR(godStart="",godEnd=""),"",", "&amp;YEAR(godStart)&amp;"-"&amp;YEAR(godEnd)&amp;" гг.")</f>
        <v>МУП "Городская коммунальная служба", 2011-2011 гг.</v>
      </c>
      <c r="B2" s="99"/>
      <c r="C2" s="99"/>
      <c r="D2" s="100"/>
    </row>
    <row r="4" spans="1:4" ht="23.25" thickBot="1">
      <c r="A4" s="68" t="s">
        <v>61</v>
      </c>
      <c r="B4" s="68" t="s">
        <v>62</v>
      </c>
      <c r="C4" s="68" t="s">
        <v>63</v>
      </c>
      <c r="D4" s="69" t="s">
        <v>64</v>
      </c>
    </row>
    <row r="5" spans="1:4" ht="12.75">
      <c r="A5" s="70">
        <v>1</v>
      </c>
      <c r="B5" s="70">
        <f>A5+1</f>
        <v>2</v>
      </c>
      <c r="C5" s="70">
        <f>B5+1</f>
        <v>3</v>
      </c>
      <c r="D5" s="70">
        <f>C5+1</f>
        <v>4</v>
      </c>
    </row>
    <row r="6" spans="1:4" ht="22.5">
      <c r="A6" s="71" t="s">
        <v>65</v>
      </c>
      <c r="B6" s="72" t="s">
        <v>66</v>
      </c>
      <c r="C6" s="73" t="s">
        <v>67</v>
      </c>
      <c r="D6" s="74" t="str">
        <f>IF(activity="","",activity)</f>
        <v>Транспортировка сточных вод</v>
      </c>
    </row>
    <row r="7" spans="1:4" ht="12.75">
      <c r="A7" s="71" t="s">
        <v>27</v>
      </c>
      <c r="B7" s="72" t="s">
        <v>68</v>
      </c>
      <c r="C7" s="73" t="s">
        <v>69</v>
      </c>
      <c r="D7" s="75">
        <v>0</v>
      </c>
    </row>
    <row r="8" spans="1:4" ht="22.5">
      <c r="A8" s="71" t="s">
        <v>70</v>
      </c>
      <c r="B8" s="72" t="s">
        <v>71</v>
      </c>
      <c r="C8" s="73" t="s">
        <v>69</v>
      </c>
      <c r="D8" s="76">
        <f>SUM(D9:D10,D13,D23:D27,D30,D33,D36,D41:D44)</f>
        <v>9185.4</v>
      </c>
    </row>
    <row r="9" spans="1:4" ht="22.5">
      <c r="A9" s="71" t="s">
        <v>72</v>
      </c>
      <c r="B9" s="77" t="s">
        <v>73</v>
      </c>
      <c r="C9" s="73" t="s">
        <v>69</v>
      </c>
      <c r="D9" s="75">
        <v>0</v>
      </c>
    </row>
    <row r="10" spans="1:4" ht="22.5">
      <c r="A10" s="71" t="s">
        <v>74</v>
      </c>
      <c r="B10" s="77" t="s">
        <v>75</v>
      </c>
      <c r="C10" s="73" t="s">
        <v>69</v>
      </c>
      <c r="D10" s="75">
        <v>1704.9</v>
      </c>
    </row>
    <row r="11" spans="1:4" ht="12.75">
      <c r="A11" s="71" t="s">
        <v>76</v>
      </c>
      <c r="B11" s="78" t="s">
        <v>77</v>
      </c>
      <c r="C11" s="73" t="s">
        <v>78</v>
      </c>
      <c r="D11" s="76">
        <f>D10/D12</f>
        <v>4.8753217043179875</v>
      </c>
    </row>
    <row r="12" spans="1:4" ht="12.75">
      <c r="A12" s="71" t="s">
        <v>79</v>
      </c>
      <c r="B12" s="78" t="s">
        <v>80</v>
      </c>
      <c r="C12" s="73" t="s">
        <v>81</v>
      </c>
      <c r="D12" s="79">
        <v>349.7</v>
      </c>
    </row>
    <row r="13" spans="1:4" ht="12.75">
      <c r="A13" s="71" t="s">
        <v>82</v>
      </c>
      <c r="B13" s="77" t="s">
        <v>83</v>
      </c>
      <c r="C13" s="73" t="s">
        <v>69</v>
      </c>
      <c r="D13" s="75">
        <v>0</v>
      </c>
    </row>
    <row r="14" spans="1:4" ht="12.75">
      <c r="A14" s="71" t="s">
        <v>84</v>
      </c>
      <c r="B14" s="78" t="s">
        <v>85</v>
      </c>
      <c r="C14" s="73" t="s">
        <v>86</v>
      </c>
      <c r="D14" s="80">
        <f>SUM(D15:D22)</f>
        <v>0</v>
      </c>
    </row>
    <row r="15" spans="1:4" ht="12.75">
      <c r="A15" s="71" t="s">
        <v>87</v>
      </c>
      <c r="B15" s="81" t="s">
        <v>88</v>
      </c>
      <c r="C15" s="73" t="s">
        <v>86</v>
      </c>
      <c r="D15" s="79">
        <v>0</v>
      </c>
    </row>
    <row r="16" spans="1:4" ht="12.75">
      <c r="A16" s="71" t="s">
        <v>89</v>
      </c>
      <c r="B16" s="81" t="s">
        <v>90</v>
      </c>
      <c r="C16" s="73" t="s">
        <v>86</v>
      </c>
      <c r="D16" s="79">
        <v>0</v>
      </c>
    </row>
    <row r="17" spans="1:4" ht="12.75">
      <c r="A17" s="71" t="s">
        <v>91</v>
      </c>
      <c r="B17" s="81" t="s">
        <v>92</v>
      </c>
      <c r="C17" s="73" t="s">
        <v>86</v>
      </c>
      <c r="D17" s="79">
        <v>0</v>
      </c>
    </row>
    <row r="18" spans="1:4" ht="12.75">
      <c r="A18" s="71" t="s">
        <v>93</v>
      </c>
      <c r="B18" s="81" t="s">
        <v>94</v>
      </c>
      <c r="C18" s="73" t="s">
        <v>86</v>
      </c>
      <c r="D18" s="79">
        <v>0</v>
      </c>
    </row>
    <row r="19" spans="1:4" ht="12.75">
      <c r="A19" s="71" t="s">
        <v>95</v>
      </c>
      <c r="B19" s="81" t="s">
        <v>96</v>
      </c>
      <c r="C19" s="73" t="s">
        <v>86</v>
      </c>
      <c r="D19" s="79">
        <v>0</v>
      </c>
    </row>
    <row r="20" spans="1:4" ht="12.75">
      <c r="A20" s="71" t="s">
        <v>97</v>
      </c>
      <c r="B20" s="81" t="s">
        <v>98</v>
      </c>
      <c r="C20" s="73" t="s">
        <v>86</v>
      </c>
      <c r="D20" s="79">
        <v>0</v>
      </c>
    </row>
    <row r="21" spans="1:4" ht="12.75">
      <c r="A21" s="71" t="s">
        <v>99</v>
      </c>
      <c r="B21" s="81" t="s">
        <v>100</v>
      </c>
      <c r="C21" s="73" t="s">
        <v>86</v>
      </c>
      <c r="D21" s="79">
        <v>0</v>
      </c>
    </row>
    <row r="22" spans="1:4" ht="12.75">
      <c r="A22" s="71" t="s">
        <v>101</v>
      </c>
      <c r="B22" s="81" t="s">
        <v>102</v>
      </c>
      <c r="C22" s="73" t="s">
        <v>86</v>
      </c>
      <c r="D22" s="79">
        <v>0</v>
      </c>
    </row>
    <row r="23" spans="1:4" ht="12.75">
      <c r="A23" s="71" t="s">
        <v>103</v>
      </c>
      <c r="B23" s="77" t="s">
        <v>104</v>
      </c>
      <c r="C23" s="73" t="s">
        <v>69</v>
      </c>
      <c r="D23" s="75">
        <v>1660.3</v>
      </c>
    </row>
    <row r="24" spans="1:4" ht="23.25" customHeight="1">
      <c r="A24" s="71" t="s">
        <v>105</v>
      </c>
      <c r="B24" s="77" t="s">
        <v>106</v>
      </c>
      <c r="C24" s="73" t="s">
        <v>69</v>
      </c>
      <c r="D24" s="75">
        <v>556.4</v>
      </c>
    </row>
    <row r="25" spans="1:4" ht="12.75">
      <c r="A25" s="71" t="s">
        <v>107</v>
      </c>
      <c r="B25" s="77" t="s">
        <v>108</v>
      </c>
      <c r="C25" s="73" t="s">
        <v>69</v>
      </c>
      <c r="D25" s="75">
        <v>54.7</v>
      </c>
    </row>
    <row r="26" spans="1:4" ht="12.75">
      <c r="A26" s="71" t="s">
        <v>109</v>
      </c>
      <c r="B26" s="77" t="s">
        <v>110</v>
      </c>
      <c r="C26" s="73" t="s">
        <v>69</v>
      </c>
      <c r="D26" s="75">
        <v>0</v>
      </c>
    </row>
    <row r="27" spans="1:4" ht="12.75">
      <c r="A27" s="71" t="s">
        <v>111</v>
      </c>
      <c r="B27" s="82" t="s">
        <v>112</v>
      </c>
      <c r="C27" s="73" t="s">
        <v>69</v>
      </c>
      <c r="D27" s="75">
        <v>2016</v>
      </c>
    </row>
    <row r="28" spans="1:4" ht="12.75">
      <c r="A28" s="71" t="s">
        <v>113</v>
      </c>
      <c r="B28" s="78" t="s">
        <v>114</v>
      </c>
      <c r="C28" s="73" t="s">
        <v>69</v>
      </c>
      <c r="D28" s="75">
        <v>1027.2</v>
      </c>
    </row>
    <row r="29" spans="1:4" ht="12.75">
      <c r="A29" s="71" t="s">
        <v>115</v>
      </c>
      <c r="B29" s="78" t="s">
        <v>116</v>
      </c>
      <c r="C29" s="73" t="s">
        <v>69</v>
      </c>
      <c r="D29" s="75">
        <v>343.5</v>
      </c>
    </row>
    <row r="30" spans="1:4" ht="12.75">
      <c r="A30" s="71" t="s">
        <v>117</v>
      </c>
      <c r="B30" s="82" t="s">
        <v>118</v>
      </c>
      <c r="C30" s="73" t="s">
        <v>69</v>
      </c>
      <c r="D30" s="75">
        <v>2342</v>
      </c>
    </row>
    <row r="31" spans="1:4" ht="12.75">
      <c r="A31" s="71" t="s">
        <v>119</v>
      </c>
      <c r="B31" s="78" t="s">
        <v>114</v>
      </c>
      <c r="C31" s="73" t="s">
        <v>69</v>
      </c>
      <c r="D31" s="75">
        <v>1391.3</v>
      </c>
    </row>
    <row r="32" spans="1:4" ht="12.75">
      <c r="A32" s="71" t="s">
        <v>120</v>
      </c>
      <c r="B32" s="78" t="s">
        <v>116</v>
      </c>
      <c r="C32" s="73" t="s">
        <v>69</v>
      </c>
      <c r="D32" s="75">
        <v>438.8</v>
      </c>
    </row>
    <row r="33" spans="1:4" ht="22.5">
      <c r="A33" s="71" t="s">
        <v>121</v>
      </c>
      <c r="B33" s="77" t="s">
        <v>122</v>
      </c>
      <c r="C33" s="73" t="s">
        <v>69</v>
      </c>
      <c r="D33" s="75">
        <v>626.6</v>
      </c>
    </row>
    <row r="34" spans="1:4" ht="25.5">
      <c r="A34" s="71" t="s">
        <v>123</v>
      </c>
      <c r="B34" s="78" t="s">
        <v>124</v>
      </c>
      <c r="C34" s="73" t="s">
        <v>69</v>
      </c>
      <c r="D34" s="75">
        <v>0</v>
      </c>
    </row>
    <row r="35" spans="1:4" ht="12.75">
      <c r="A35" s="71" t="s">
        <v>125</v>
      </c>
      <c r="B35" s="78" t="s">
        <v>126</v>
      </c>
      <c r="C35" s="73" t="s">
        <v>69</v>
      </c>
      <c r="D35" s="75">
        <v>626.6</v>
      </c>
    </row>
    <row r="36" spans="1:4" ht="25.5">
      <c r="A36" s="71" t="s">
        <v>127</v>
      </c>
      <c r="B36" s="82" t="s">
        <v>128</v>
      </c>
      <c r="C36" s="73" t="s">
        <v>69</v>
      </c>
      <c r="D36" s="75"/>
    </row>
    <row r="37" spans="1:4" ht="12.75">
      <c r="A37" s="71" t="s">
        <v>129</v>
      </c>
      <c r="B37" s="78" t="s">
        <v>130</v>
      </c>
      <c r="C37" s="73" t="s">
        <v>69</v>
      </c>
      <c r="D37" s="75"/>
    </row>
    <row r="38" spans="1:4" ht="12.75">
      <c r="A38" s="71" t="s">
        <v>131</v>
      </c>
      <c r="B38" s="78" t="s">
        <v>132</v>
      </c>
      <c r="C38" s="73" t="s">
        <v>69</v>
      </c>
      <c r="D38" s="75"/>
    </row>
    <row r="39" spans="1:4" ht="12.75">
      <c r="A39" s="71" t="s">
        <v>133</v>
      </c>
      <c r="B39" s="78" t="s">
        <v>134</v>
      </c>
      <c r="C39" s="73" t="s">
        <v>135</v>
      </c>
      <c r="D39" s="83"/>
    </row>
    <row r="40" spans="1:4" ht="12.75">
      <c r="A40" s="71" t="s">
        <v>136</v>
      </c>
      <c r="B40" s="78" t="s">
        <v>137</v>
      </c>
      <c r="C40" s="73" t="s">
        <v>69</v>
      </c>
      <c r="D40" s="75"/>
    </row>
    <row r="41" spans="1:4" ht="33.75">
      <c r="A41" s="71" t="s">
        <v>138</v>
      </c>
      <c r="B41" s="77" t="s">
        <v>139</v>
      </c>
      <c r="C41" s="73" t="s">
        <v>69</v>
      </c>
      <c r="D41" s="75"/>
    </row>
    <row r="42" spans="1:4" ht="27.75" customHeight="1">
      <c r="A42" s="84" t="s">
        <v>140</v>
      </c>
      <c r="B42" s="85" t="s">
        <v>141</v>
      </c>
      <c r="C42" s="73" t="s">
        <v>69</v>
      </c>
      <c r="D42" s="75">
        <v>123.5</v>
      </c>
    </row>
    <row r="43" spans="1:4" ht="12.75">
      <c r="A43" s="84" t="s">
        <v>142</v>
      </c>
      <c r="B43" s="85" t="s">
        <v>143</v>
      </c>
      <c r="C43" s="73" t="s">
        <v>69</v>
      </c>
      <c r="D43" s="75">
        <v>101</v>
      </c>
    </row>
    <row r="44" spans="1:4" ht="12.75">
      <c r="A44" s="86"/>
      <c r="B44" s="87" t="s">
        <v>144</v>
      </c>
      <c r="C44" s="88"/>
      <c r="D44" s="89"/>
    </row>
    <row r="45" spans="1:4" ht="24.75" customHeight="1">
      <c r="A45" s="71" t="s">
        <v>145</v>
      </c>
      <c r="B45" s="72" t="s">
        <v>146</v>
      </c>
      <c r="C45" s="73" t="s">
        <v>69</v>
      </c>
      <c r="D45" s="75">
        <v>0</v>
      </c>
    </row>
    <row r="46" spans="1:4" ht="12.75">
      <c r="A46" s="71" t="s">
        <v>147</v>
      </c>
      <c r="B46" s="72" t="s">
        <v>148</v>
      </c>
      <c r="C46" s="73" t="s">
        <v>69</v>
      </c>
      <c r="D46" s="75">
        <v>0</v>
      </c>
    </row>
    <row r="47" spans="1:4" ht="38.25">
      <c r="A47" s="71" t="s">
        <v>149</v>
      </c>
      <c r="B47" s="82" t="s">
        <v>150</v>
      </c>
      <c r="C47" s="73" t="s">
        <v>69</v>
      </c>
      <c r="D47" s="75">
        <v>0</v>
      </c>
    </row>
    <row r="48" spans="1:4" ht="12.75">
      <c r="A48" s="71" t="s">
        <v>151</v>
      </c>
      <c r="B48" s="90" t="s">
        <v>152</v>
      </c>
      <c r="C48" s="73" t="s">
        <v>153</v>
      </c>
      <c r="D48" s="79">
        <v>590.9</v>
      </c>
    </row>
    <row r="49" spans="1:4" ht="22.5">
      <c r="A49" s="71" t="s">
        <v>154</v>
      </c>
      <c r="B49" s="72" t="s">
        <v>155</v>
      </c>
      <c r="C49" s="73" t="s">
        <v>153</v>
      </c>
      <c r="D49" s="79">
        <v>0</v>
      </c>
    </row>
    <row r="50" spans="1:4" ht="12.75">
      <c r="A50" s="71" t="s">
        <v>156</v>
      </c>
      <c r="B50" s="72" t="s">
        <v>157</v>
      </c>
      <c r="C50" s="73" t="s">
        <v>153</v>
      </c>
      <c r="D50" s="79">
        <v>590.9</v>
      </c>
    </row>
    <row r="51" spans="1:4" ht="23.25" customHeight="1">
      <c r="A51" s="71" t="s">
        <v>158</v>
      </c>
      <c r="B51" s="72" t="s">
        <v>159</v>
      </c>
      <c r="C51" s="73" t="s">
        <v>160</v>
      </c>
      <c r="D51" s="75">
        <v>16.67</v>
      </c>
    </row>
    <row r="52" spans="1:4" ht="28.5" customHeight="1">
      <c r="A52" s="71" t="s">
        <v>161</v>
      </c>
      <c r="B52" s="72" t="s">
        <v>162</v>
      </c>
      <c r="C52" s="73" t="s">
        <v>160</v>
      </c>
      <c r="D52" s="75">
        <v>15</v>
      </c>
    </row>
    <row r="53" spans="1:4" ht="12.75">
      <c r="A53" s="71" t="s">
        <v>163</v>
      </c>
      <c r="B53" s="72" t="s">
        <v>164</v>
      </c>
      <c r="C53" s="73" t="s">
        <v>165</v>
      </c>
      <c r="D53" s="83">
        <v>15</v>
      </c>
    </row>
    <row r="54" spans="1:4" ht="12.75">
      <c r="A54" s="71" t="s">
        <v>166</v>
      </c>
      <c r="B54" s="72" t="s">
        <v>167</v>
      </c>
      <c r="C54" s="73" t="s">
        <v>165</v>
      </c>
      <c r="D54" s="83">
        <v>0</v>
      </c>
    </row>
    <row r="55" spans="1:4" ht="12.75">
      <c r="A55" s="71" t="s">
        <v>168</v>
      </c>
      <c r="B55" s="72" t="s">
        <v>169</v>
      </c>
      <c r="C55" s="73" t="s">
        <v>135</v>
      </c>
      <c r="D55" s="75">
        <v>14</v>
      </c>
    </row>
    <row r="56" spans="1:4" ht="13.5" thickBot="1">
      <c r="A56" s="91" t="s">
        <v>170</v>
      </c>
      <c r="B56" s="92" t="s">
        <v>171</v>
      </c>
      <c r="C56" s="93" t="s">
        <v>67</v>
      </c>
      <c r="D56" s="94"/>
    </row>
  </sheetData>
  <mergeCells count="2">
    <mergeCell ref="A1:D1"/>
    <mergeCell ref="A2:D2"/>
  </mergeCells>
  <dataValidations count="5">
    <dataValidation type="decimal" allowBlank="1" showErrorMessage="1" errorTitle="Ошибка" error="Допускается ввод только действительных чисел!" sqref="D7 D9:D10">
      <formula1>-999999999999999000000000</formula1>
      <formula2>9.99999999999999E+23</formula2>
    </dataValidation>
    <dataValidation type="decimal" allowBlank="1" showInputMessage="1" showErrorMessage="1" sqref="D14 D8">
      <formula1>-999999999</formula1>
      <formula2>999999999999</formula2>
    </dataValidation>
    <dataValidation type="decimal" allowBlank="1" showErrorMessage="1" errorTitle="Ошибка" error="Допускается ввод только неотрицательных чисел!" sqref="D48:D55 D11:D13 D15:D25">
      <formula1>0</formula1>
      <formula2>9.99999999999999E+23</formula2>
    </dataValidation>
    <dataValidation type="decimal" allowBlank="1" showInputMessage="1" showErrorMessage="1" error="Значение должно быть действительным числом" sqref="D45:D47 D42:D43 D26:D40">
      <formula1>-999999999</formula1>
      <formula2>999999999999</formula2>
    </dataValidation>
    <dataValidation type="textLength" operator="lessThanOrEqual" allowBlank="1" showInputMessage="1" showErrorMessage="1" errorTitle="Ошибка" error="Допускается ввод не более 900 символов!" sqref="D56">
      <formula1>900</formula1>
    </dataValidation>
  </dataValidations>
  <hyperlinks>
    <hyperlink ref="B44" location="'ВО показатели'!A1" tooltip="Добавить запись" display="Добавить запись"/>
  </hyperlinks>
  <printOptions/>
  <pageMargins left="0.41" right="0.31" top="0.38" bottom="0.35" header="0.26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E28" sqref="E28"/>
    </sheetView>
  </sheetViews>
  <sheetFormatPr defaultColWidth="9.140625" defaultRowHeight="12.75"/>
  <cols>
    <col min="1" max="1" width="4.7109375" style="0" customWidth="1"/>
    <col min="2" max="2" width="18.00390625" style="0" customWidth="1"/>
    <col min="3" max="3" width="16.7109375" style="0" customWidth="1"/>
    <col min="4" max="4" width="13.00390625" style="0" customWidth="1"/>
    <col min="5" max="5" width="15.7109375" style="0" customWidth="1"/>
    <col min="6" max="6" width="15.8515625" style="0" customWidth="1"/>
    <col min="7" max="7" width="11.7109375" style="0" customWidth="1"/>
    <col min="8" max="8" width="14.00390625" style="0" customWidth="1"/>
    <col min="9" max="9" width="16.140625" style="0" customWidth="1"/>
  </cols>
  <sheetData>
    <row r="1" spans="1:9" ht="12.75" customHeight="1">
      <c r="A1" s="138" t="s">
        <v>172</v>
      </c>
      <c r="B1" s="139"/>
      <c r="C1" s="139"/>
      <c r="D1" s="139"/>
      <c r="E1" s="139"/>
      <c r="F1" s="139"/>
      <c r="G1" s="139"/>
      <c r="H1" s="139"/>
      <c r="I1" s="140"/>
    </row>
    <row r="2" spans="1:9" ht="13.5" customHeight="1" thickBot="1">
      <c r="A2" s="141" t="str">
        <f>IF(org="","",IF(fil="",org,org&amp;" ("&amp;fil&amp;")"))&amp;IF(OR(godStart="",godEnd=""),"",", "&amp;YEAR(godStart)&amp;"-"&amp;YEAR(godEnd)&amp;" гг.")</f>
        <v>МУП "Городская коммунальная служба", 2011-2011 гг.</v>
      </c>
      <c r="B2" s="142"/>
      <c r="C2" s="142"/>
      <c r="D2" s="142"/>
      <c r="E2" s="142"/>
      <c r="F2" s="142"/>
      <c r="G2" s="142"/>
      <c r="H2" s="142"/>
      <c r="I2" s="143"/>
    </row>
    <row r="4" spans="1:9" ht="57" thickBot="1">
      <c r="A4" s="68" t="s">
        <v>61</v>
      </c>
      <c r="B4" s="68" t="s">
        <v>173</v>
      </c>
      <c r="C4" s="68" t="s">
        <v>174</v>
      </c>
      <c r="D4" s="68" t="s">
        <v>175</v>
      </c>
      <c r="E4" s="68" t="s">
        <v>176</v>
      </c>
      <c r="F4" s="68" t="s">
        <v>177</v>
      </c>
      <c r="G4" s="68" t="s">
        <v>178</v>
      </c>
      <c r="H4" s="68" t="s">
        <v>179</v>
      </c>
      <c r="I4" s="69" t="s">
        <v>180</v>
      </c>
    </row>
    <row r="5" spans="1:9" ht="12.75">
      <c r="A5" s="70">
        <v>1</v>
      </c>
      <c r="B5" s="70">
        <v>2</v>
      </c>
      <c r="C5" s="70">
        <v>3</v>
      </c>
      <c r="D5" s="70">
        <v>4</v>
      </c>
      <c r="E5" s="70">
        <v>5</v>
      </c>
      <c r="F5" s="70">
        <v>6</v>
      </c>
      <c r="G5" s="70">
        <v>7</v>
      </c>
      <c r="H5" s="70">
        <v>8</v>
      </c>
      <c r="I5" s="70">
        <v>9</v>
      </c>
    </row>
    <row r="6" spans="1:9" ht="26.25" customHeight="1">
      <c r="A6" s="101">
        <v>1</v>
      </c>
      <c r="B6" s="102" t="s">
        <v>181</v>
      </c>
      <c r="C6" s="102"/>
      <c r="D6" s="102"/>
      <c r="E6" s="102"/>
      <c r="F6" s="102"/>
      <c r="G6" s="102"/>
      <c r="H6" s="103">
        <f>'[1]ВО показатели'!$H$45</f>
        <v>626.6</v>
      </c>
      <c r="I6" s="104"/>
    </row>
    <row r="7" spans="1:9" ht="29.25" customHeight="1">
      <c r="A7" s="105" t="s">
        <v>182</v>
      </c>
      <c r="B7" s="106" t="s">
        <v>183</v>
      </c>
      <c r="C7" s="106"/>
      <c r="D7" s="106"/>
      <c r="E7" s="106"/>
      <c r="F7" s="106"/>
      <c r="G7" s="107"/>
      <c r="H7" s="108"/>
      <c r="I7" s="109"/>
    </row>
    <row r="8" spans="1:9" ht="22.5">
      <c r="A8" s="110" t="s">
        <v>184</v>
      </c>
      <c r="B8" s="111"/>
      <c r="C8" s="112" t="s">
        <v>185</v>
      </c>
      <c r="D8" s="113"/>
      <c r="E8" s="114"/>
      <c r="F8" s="115"/>
      <c r="G8" s="116"/>
      <c r="H8" s="117">
        <f>SUM(H9:H11)</f>
        <v>0</v>
      </c>
      <c r="I8" s="118">
        <v>0</v>
      </c>
    </row>
    <row r="9" spans="1:9" ht="12.75">
      <c r="A9" s="119"/>
      <c r="B9" s="111"/>
      <c r="C9" s="120"/>
      <c r="D9" s="120"/>
      <c r="E9" s="121"/>
      <c r="F9" s="122"/>
      <c r="G9" s="123"/>
      <c r="H9" s="124"/>
      <c r="I9" s="125"/>
    </row>
    <row r="10" spans="1:9" ht="12.75">
      <c r="A10" s="119"/>
      <c r="B10" s="111"/>
      <c r="C10" s="126"/>
      <c r="D10" s="126"/>
      <c r="E10" s="127" t="s">
        <v>144</v>
      </c>
      <c r="F10" s="128"/>
      <c r="G10" s="128"/>
      <c r="H10" s="129"/>
      <c r="I10" s="130"/>
    </row>
    <row r="11" spans="1:9" ht="12.75">
      <c r="A11" s="119"/>
      <c r="B11" s="126"/>
      <c r="C11" s="127" t="s">
        <v>186</v>
      </c>
      <c r="D11" s="127"/>
      <c r="E11" s="128"/>
      <c r="F11" s="128"/>
      <c r="G11" s="128"/>
      <c r="H11" s="128"/>
      <c r="I11" s="131"/>
    </row>
    <row r="12" spans="1:9" ht="12.75">
      <c r="A12" s="132"/>
      <c r="B12" s="133" t="s">
        <v>187</v>
      </c>
      <c r="C12" s="127"/>
      <c r="D12" s="127"/>
      <c r="E12" s="127"/>
      <c r="F12" s="128"/>
      <c r="G12" s="128"/>
      <c r="H12" s="134"/>
      <c r="I12" s="131"/>
    </row>
    <row r="13" spans="1:9" ht="27" customHeight="1">
      <c r="A13" s="101">
        <v>2</v>
      </c>
      <c r="B13" s="102" t="s">
        <v>188</v>
      </c>
      <c r="C13" s="102"/>
      <c r="D13" s="102"/>
      <c r="E13" s="102"/>
      <c r="F13" s="102"/>
      <c r="G13" s="102"/>
      <c r="H13" s="135">
        <f>'[1]ВО показатели'!$H$53</f>
        <v>0</v>
      </c>
      <c r="I13" s="125"/>
    </row>
    <row r="14" spans="1:9" ht="29.25" customHeight="1">
      <c r="A14" s="105" t="s">
        <v>189</v>
      </c>
      <c r="B14" s="136" t="s">
        <v>183</v>
      </c>
      <c r="C14" s="136"/>
      <c r="D14" s="136"/>
      <c r="E14" s="136"/>
      <c r="F14" s="136"/>
      <c r="G14" s="136"/>
      <c r="H14" s="108"/>
      <c r="I14" s="109"/>
    </row>
    <row r="15" spans="1:9" ht="22.5">
      <c r="A15" s="137" t="s">
        <v>190</v>
      </c>
      <c r="B15" s="111"/>
      <c r="C15" s="112" t="s">
        <v>185</v>
      </c>
      <c r="D15" s="113"/>
      <c r="E15" s="114"/>
      <c r="F15" s="115"/>
      <c r="G15" s="116"/>
      <c r="H15" s="117">
        <f>SUM(H16:H18)</f>
        <v>0</v>
      </c>
      <c r="I15" s="118">
        <v>0</v>
      </c>
    </row>
    <row r="16" spans="1:9" ht="12.75">
      <c r="A16" s="119"/>
      <c r="B16" s="111"/>
      <c r="C16" s="120"/>
      <c r="D16" s="120"/>
      <c r="E16" s="121"/>
      <c r="F16" s="122"/>
      <c r="G16" s="123"/>
      <c r="H16" s="124"/>
      <c r="I16" s="125"/>
    </row>
    <row r="17" spans="1:9" ht="12.75">
      <c r="A17" s="119"/>
      <c r="B17" s="111"/>
      <c r="C17" s="126"/>
      <c r="D17" s="126"/>
      <c r="E17" s="127" t="s">
        <v>144</v>
      </c>
      <c r="F17" s="128"/>
      <c r="G17" s="128"/>
      <c r="H17" s="129"/>
      <c r="I17" s="130"/>
    </row>
    <row r="18" spans="1:9" ht="12.75">
      <c r="A18" s="119"/>
      <c r="B18" s="126"/>
      <c r="C18" s="127" t="s">
        <v>186</v>
      </c>
      <c r="D18" s="127"/>
      <c r="E18" s="128"/>
      <c r="F18" s="128"/>
      <c r="G18" s="128"/>
      <c r="H18" s="128"/>
      <c r="I18" s="131"/>
    </row>
  </sheetData>
  <mergeCells count="14">
    <mergeCell ref="B13:G13"/>
    <mergeCell ref="B14:G14"/>
    <mergeCell ref="A15:A18"/>
    <mergeCell ref="B15:B18"/>
    <mergeCell ref="C16:C17"/>
    <mergeCell ref="D16:D17"/>
    <mergeCell ref="A8:A11"/>
    <mergeCell ref="B8:B11"/>
    <mergeCell ref="C9:C10"/>
    <mergeCell ref="D9:D10"/>
    <mergeCell ref="B6:G6"/>
    <mergeCell ref="B7:G7"/>
    <mergeCell ref="A1:I1"/>
    <mergeCell ref="A2:I2"/>
  </mergeCells>
  <dataValidations count="3">
    <dataValidation type="decimal" allowBlank="1" showErrorMessage="1" errorTitle="Ошибка" error="Допускается ввод только неотрицательных чисел!" sqref="H16 F15:F16 F8:F9 H9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G15:G16 D16:E16 B15:B18 B8:B11 G8:G9 D9:E9">
      <formula1>900</formula1>
    </dataValidation>
    <dataValidation type="list" allowBlank="1" showInputMessage="1" showErrorMessage="1" prompt="Выберите значение из списка" errorTitle="Внимание" error="Выберите значение из списка" sqref="C16 C9">
      <formula1>method_of_acquisition</formula1>
    </dataValidation>
  </dataValidations>
  <hyperlinks>
    <hyperlink ref="B12" location="'ВО показатели (2)'!A1" tooltip="Добавить поставщика" display="Добавить запись"/>
    <hyperlink ref="C11" location="'ВО показатели (2)'!A1" tooltip="Добавить способ" display="Добавить запись"/>
    <hyperlink ref="E10" location="'ВО показатели (2)'!A1" tooltip="Добавить запись" display="Добавить запись"/>
    <hyperlink ref="C18" location="'ВО показатели (2)'!A1" tooltip="Добавить способ" display="Добавить запись"/>
    <hyperlink ref="E17" location="'ВО показатели (2)'!A1" tooltip="Добавить запись" display="Добавить запись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0">
      <selection activeCell="F39" sqref="F39"/>
    </sheetView>
  </sheetViews>
  <sheetFormatPr defaultColWidth="9.140625" defaultRowHeight="12.75"/>
  <cols>
    <col min="1" max="1" width="5.7109375" style="0" customWidth="1"/>
    <col min="2" max="2" width="35.140625" style="0" customWidth="1"/>
    <col min="3" max="3" width="25.8515625" style="0" customWidth="1"/>
    <col min="4" max="4" width="15.421875" style="0" customWidth="1"/>
    <col min="5" max="5" width="13.8515625" style="0" customWidth="1"/>
    <col min="6" max="6" width="16.7109375" style="0" customWidth="1"/>
    <col min="7" max="7" width="22.28125" style="0" customWidth="1"/>
  </cols>
  <sheetData>
    <row r="1" spans="1:7" ht="12.75">
      <c r="A1" s="181" t="s">
        <v>191</v>
      </c>
      <c r="B1" s="182"/>
      <c r="C1" s="182"/>
      <c r="D1" s="182"/>
      <c r="E1" s="182"/>
      <c r="F1" s="182"/>
      <c r="G1" s="183"/>
    </row>
    <row r="2" spans="1:7" ht="13.5" thickBot="1">
      <c r="A2" s="184" t="str">
        <f>IF(org="","",IF(fil="",org,org&amp;" ("&amp;fil&amp;")"))&amp;IF(OR(godStart="",godEnd=""),"",", "&amp;YEAR(godStart)&amp;"-"&amp;YEAR(godEnd)&amp;" гг.")</f>
        <v>МУП "Городская коммунальная служба", 2011-2011 гг.</v>
      </c>
      <c r="B2" s="185"/>
      <c r="C2" s="185"/>
      <c r="D2" s="185"/>
      <c r="E2" s="185"/>
      <c r="F2" s="185"/>
      <c r="G2" s="186"/>
    </row>
    <row r="3" spans="1:7" ht="28.5" customHeight="1" thickBot="1">
      <c r="A3" s="144" t="s">
        <v>192</v>
      </c>
      <c r="B3" s="145"/>
      <c r="C3" s="145"/>
      <c r="D3" s="145"/>
      <c r="E3" s="145"/>
      <c r="F3" s="145"/>
      <c r="G3" s="146"/>
    </row>
    <row r="4" spans="1:7" ht="12.75">
      <c r="A4" s="147"/>
      <c r="B4" s="147"/>
      <c r="C4" s="148"/>
      <c r="D4" s="147"/>
      <c r="E4" s="147"/>
      <c r="F4" s="147"/>
      <c r="G4" s="147"/>
    </row>
    <row r="5" spans="1:7" ht="36.75" customHeight="1" thickBot="1">
      <c r="A5" s="149" t="s">
        <v>61</v>
      </c>
      <c r="B5" s="149" t="s">
        <v>193</v>
      </c>
      <c r="C5" s="149" t="s">
        <v>194</v>
      </c>
      <c r="D5" s="149" t="s">
        <v>195</v>
      </c>
      <c r="E5" s="149" t="s">
        <v>196</v>
      </c>
      <c r="F5" s="149" t="s">
        <v>197</v>
      </c>
      <c r="G5" s="150" t="s">
        <v>198</v>
      </c>
    </row>
    <row r="6" spans="1:7" ht="12.75">
      <c r="A6" s="151">
        <v>1</v>
      </c>
      <c r="B6" s="151">
        <f>A6+1</f>
        <v>2</v>
      </c>
      <c r="C6" s="151">
        <v>3</v>
      </c>
      <c r="D6" s="151">
        <v>4</v>
      </c>
      <c r="E6" s="151">
        <v>5</v>
      </c>
      <c r="F6" s="151">
        <v>6</v>
      </c>
      <c r="G6" s="151">
        <v>7</v>
      </c>
    </row>
    <row r="7" spans="1:7" ht="25.5" customHeight="1">
      <c r="A7" s="152" t="s">
        <v>199</v>
      </c>
      <c r="B7" s="187" t="s">
        <v>200</v>
      </c>
      <c r="C7" s="188"/>
      <c r="D7" s="188"/>
      <c r="E7" s="188"/>
      <c r="F7" s="188"/>
      <c r="G7" s="189"/>
    </row>
    <row r="8" spans="1:7" ht="12.75">
      <c r="A8" s="152" t="s">
        <v>201</v>
      </c>
      <c r="B8" s="156" t="s">
        <v>202</v>
      </c>
      <c r="C8" s="157" t="s">
        <v>203</v>
      </c>
      <c r="D8" s="158" t="s">
        <v>204</v>
      </c>
      <c r="E8" s="159" t="s">
        <v>67</v>
      </c>
      <c r="F8" s="159" t="s">
        <v>67</v>
      </c>
      <c r="G8" s="157" t="s">
        <v>203</v>
      </c>
    </row>
    <row r="9" spans="1:7" ht="22.5">
      <c r="A9" s="152" t="s">
        <v>205</v>
      </c>
      <c r="B9" s="156" t="s">
        <v>206</v>
      </c>
      <c r="C9" s="160" t="s">
        <v>207</v>
      </c>
      <c r="D9" s="158" t="s">
        <v>208</v>
      </c>
      <c r="E9" s="161" t="s">
        <v>209</v>
      </c>
      <c r="F9" s="162" t="s">
        <v>208</v>
      </c>
      <c r="G9" s="163" t="s">
        <v>67</v>
      </c>
    </row>
    <row r="10" spans="1:7" ht="22.5" customHeight="1">
      <c r="A10" s="152" t="s">
        <v>210</v>
      </c>
      <c r="B10" s="153" t="s">
        <v>211</v>
      </c>
      <c r="C10" s="154"/>
      <c r="D10" s="154"/>
      <c r="E10" s="154"/>
      <c r="F10" s="154"/>
      <c r="G10" s="155"/>
    </row>
    <row r="11" spans="1:7" ht="12.75">
      <c r="A11" s="152" t="s">
        <v>212</v>
      </c>
      <c r="B11" s="156" t="s">
        <v>202</v>
      </c>
      <c r="C11" s="162"/>
      <c r="D11" s="158"/>
      <c r="E11" s="159" t="s">
        <v>67</v>
      </c>
      <c r="F11" s="159" t="s">
        <v>67</v>
      </c>
      <c r="G11" s="157"/>
    </row>
    <row r="12" spans="1:7" ht="12.75">
      <c r="A12" s="152" t="s">
        <v>213</v>
      </c>
      <c r="B12" s="156" t="s">
        <v>206</v>
      </c>
      <c r="C12" s="161"/>
      <c r="D12" s="158"/>
      <c r="E12" s="161"/>
      <c r="F12" s="162"/>
      <c r="G12" s="163" t="s">
        <v>67</v>
      </c>
    </row>
    <row r="13" spans="1:7" ht="24.75" customHeight="1">
      <c r="A13" s="152" t="s">
        <v>214</v>
      </c>
      <c r="B13" s="187" t="s">
        <v>215</v>
      </c>
      <c r="C13" s="188"/>
      <c r="D13" s="188"/>
      <c r="E13" s="188"/>
      <c r="F13" s="188"/>
      <c r="G13" s="189"/>
    </row>
    <row r="14" spans="1:7" ht="12.75">
      <c r="A14" s="152" t="s">
        <v>216</v>
      </c>
      <c r="B14" s="156" t="s">
        <v>202</v>
      </c>
      <c r="C14" s="162"/>
      <c r="D14" s="158"/>
      <c r="E14" s="159" t="s">
        <v>67</v>
      </c>
      <c r="F14" s="159" t="s">
        <v>67</v>
      </c>
      <c r="G14" s="157"/>
    </row>
    <row r="15" spans="1:7" ht="12.75">
      <c r="A15" s="152" t="s">
        <v>217</v>
      </c>
      <c r="B15" s="156" t="s">
        <v>206</v>
      </c>
      <c r="C15" s="161"/>
      <c r="D15" s="158"/>
      <c r="E15" s="161"/>
      <c r="F15" s="162"/>
      <c r="G15" s="163" t="s">
        <v>67</v>
      </c>
    </row>
    <row r="16" spans="1:7" ht="21" customHeight="1">
      <c r="A16" s="152" t="s">
        <v>218</v>
      </c>
      <c r="B16" s="153" t="s">
        <v>219</v>
      </c>
      <c r="C16" s="154"/>
      <c r="D16" s="154"/>
      <c r="E16" s="154"/>
      <c r="F16" s="154"/>
      <c r="G16" s="155"/>
    </row>
    <row r="17" spans="1:7" ht="12.75">
      <c r="A17" s="152" t="s">
        <v>220</v>
      </c>
      <c r="B17" s="156" t="s">
        <v>202</v>
      </c>
      <c r="C17" s="162"/>
      <c r="D17" s="158"/>
      <c r="E17" s="159" t="s">
        <v>67</v>
      </c>
      <c r="F17" s="159" t="s">
        <v>67</v>
      </c>
      <c r="G17" s="157"/>
    </row>
    <row r="18" spans="1:7" ht="12.75">
      <c r="A18" s="152" t="s">
        <v>221</v>
      </c>
      <c r="B18" s="156" t="s">
        <v>206</v>
      </c>
      <c r="C18" s="161"/>
      <c r="D18" s="158"/>
      <c r="E18" s="161"/>
      <c r="F18" s="162"/>
      <c r="G18" s="163" t="s">
        <v>67</v>
      </c>
    </row>
    <row r="19" spans="1:7" ht="26.25" customHeight="1">
      <c r="A19" s="152" t="s">
        <v>222</v>
      </c>
      <c r="B19" s="187" t="s">
        <v>223</v>
      </c>
      <c r="C19" s="188"/>
      <c r="D19" s="188"/>
      <c r="E19" s="188"/>
      <c r="F19" s="188"/>
      <c r="G19" s="189"/>
    </row>
    <row r="20" spans="1:7" ht="12.75">
      <c r="A20" s="152" t="s">
        <v>224</v>
      </c>
      <c r="B20" s="156" t="s">
        <v>202</v>
      </c>
      <c r="C20" s="162"/>
      <c r="D20" s="158"/>
      <c r="E20" s="159" t="s">
        <v>67</v>
      </c>
      <c r="F20" s="159" t="s">
        <v>67</v>
      </c>
      <c r="G20" s="157"/>
    </row>
    <row r="21" spans="1:7" ht="12.75">
      <c r="A21" s="152" t="s">
        <v>225</v>
      </c>
      <c r="B21" s="156" t="s">
        <v>206</v>
      </c>
      <c r="C21" s="161"/>
      <c r="D21" s="158"/>
      <c r="E21" s="161"/>
      <c r="F21" s="162"/>
      <c r="G21" s="163" t="s">
        <v>67</v>
      </c>
    </row>
    <row r="22" spans="1:7" ht="24.75" customHeight="1">
      <c r="A22" s="164" t="s">
        <v>226</v>
      </c>
      <c r="B22" s="190" t="s">
        <v>227</v>
      </c>
      <c r="C22" s="191"/>
      <c r="D22" s="191"/>
      <c r="E22" s="191"/>
      <c r="F22" s="191"/>
      <c r="G22" s="192"/>
    </row>
    <row r="23" spans="1:7" ht="12.75">
      <c r="A23" s="165"/>
      <c r="B23" s="166" t="s">
        <v>228</v>
      </c>
      <c r="C23" s="167"/>
      <c r="D23" s="167"/>
      <c r="E23" s="167"/>
      <c r="F23" s="167"/>
      <c r="G23" s="168"/>
    </row>
    <row r="24" spans="1:7" ht="12.75">
      <c r="A24" s="152" t="s">
        <v>229</v>
      </c>
      <c r="B24" s="156" t="s">
        <v>202</v>
      </c>
      <c r="C24" s="162"/>
      <c r="D24" s="158"/>
      <c r="E24" s="159" t="s">
        <v>67</v>
      </c>
      <c r="F24" s="159" t="s">
        <v>67</v>
      </c>
      <c r="G24" s="157"/>
    </row>
    <row r="25" spans="1:7" ht="12.75">
      <c r="A25" s="152" t="s">
        <v>230</v>
      </c>
      <c r="B25" s="156" t="s">
        <v>206</v>
      </c>
      <c r="C25" s="161"/>
      <c r="D25" s="158"/>
      <c r="E25" s="161"/>
      <c r="F25" s="162"/>
      <c r="G25" s="163" t="s">
        <v>67</v>
      </c>
    </row>
    <row r="26" spans="1:7" ht="25.5" customHeight="1">
      <c r="A26" s="152" t="s">
        <v>231</v>
      </c>
      <c r="B26" s="187" t="s">
        <v>232</v>
      </c>
      <c r="C26" s="188"/>
      <c r="D26" s="188"/>
      <c r="E26" s="188"/>
      <c r="F26" s="188"/>
      <c r="G26" s="189"/>
    </row>
    <row r="27" spans="1:7" ht="12.75">
      <c r="A27" s="152" t="s">
        <v>233</v>
      </c>
      <c r="B27" s="156" t="s">
        <v>202</v>
      </c>
      <c r="C27" s="162"/>
      <c r="D27" s="158"/>
      <c r="E27" s="159" t="s">
        <v>67</v>
      </c>
      <c r="F27" s="159" t="s">
        <v>67</v>
      </c>
      <c r="G27" s="157"/>
    </row>
    <row r="28" spans="1:7" ht="12.75">
      <c r="A28" s="152" t="s">
        <v>234</v>
      </c>
      <c r="B28" s="156" t="s">
        <v>206</v>
      </c>
      <c r="C28" s="161"/>
      <c r="D28" s="158"/>
      <c r="E28" s="161"/>
      <c r="F28" s="162"/>
      <c r="G28" s="163" t="s">
        <v>67</v>
      </c>
    </row>
    <row r="29" spans="1:7" ht="12.75">
      <c r="A29" s="169"/>
      <c r="B29" s="170" t="s">
        <v>144</v>
      </c>
      <c r="C29" s="170"/>
      <c r="D29" s="170"/>
      <c r="E29" s="170"/>
      <c r="F29" s="170"/>
      <c r="G29" s="171"/>
    </row>
    <row r="30" spans="1:7" ht="15">
      <c r="A30" s="172">
        <v>2</v>
      </c>
      <c r="B30" s="153" t="s">
        <v>235</v>
      </c>
      <c r="C30" s="173"/>
      <c r="D30" s="173"/>
      <c r="E30" s="173"/>
      <c r="F30" s="173"/>
      <c r="G30" s="174"/>
    </row>
    <row r="31" spans="1:7" ht="12.75">
      <c r="A31" s="152" t="s">
        <v>189</v>
      </c>
      <c r="B31" s="156" t="s">
        <v>236</v>
      </c>
      <c r="C31" s="175"/>
      <c r="D31" s="175"/>
      <c r="E31" s="175"/>
      <c r="F31" s="175"/>
      <c r="G31" s="176"/>
    </row>
    <row r="32" spans="1:7" ht="12.75" customHeight="1">
      <c r="A32" s="152" t="s">
        <v>237</v>
      </c>
      <c r="B32" s="156" t="s">
        <v>238</v>
      </c>
      <c r="C32" s="175"/>
      <c r="D32" s="175"/>
      <c r="E32" s="175"/>
      <c r="F32" s="175"/>
      <c r="G32" s="176"/>
    </row>
    <row r="33" spans="1:7" ht="12.75">
      <c r="A33" s="152" t="s">
        <v>239</v>
      </c>
      <c r="B33" s="156" t="s">
        <v>240</v>
      </c>
      <c r="C33" s="175"/>
      <c r="D33" s="175"/>
      <c r="E33" s="175"/>
      <c r="F33" s="175"/>
      <c r="G33" s="176"/>
    </row>
    <row r="34" spans="1:7" ht="13.5" thickBot="1">
      <c r="A34" s="177" t="s">
        <v>241</v>
      </c>
      <c r="B34" s="178" t="s">
        <v>202</v>
      </c>
      <c r="C34" s="179"/>
      <c r="D34" s="179"/>
      <c r="E34" s="179"/>
      <c r="F34" s="179"/>
      <c r="G34" s="180"/>
    </row>
  </sheetData>
  <mergeCells count="13">
    <mergeCell ref="B26:G26"/>
    <mergeCell ref="C31:G31"/>
    <mergeCell ref="C32:G32"/>
    <mergeCell ref="C33:G33"/>
    <mergeCell ref="C34:G34"/>
    <mergeCell ref="A3:G3"/>
    <mergeCell ref="A22:A23"/>
    <mergeCell ref="A1:G1"/>
    <mergeCell ref="A2:G2"/>
    <mergeCell ref="B7:G7"/>
    <mergeCell ref="B13:G13"/>
    <mergeCell ref="B19:G19"/>
    <mergeCell ref="B22:G22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C31:G34 C24:C25 E25:F25 C17:C18 E18:F18 C11:C12 E12:F12 C8:C9 E9:F9 E15:F15 C14:C15 C20:C21 E21:F21 C27:C28 E28:F28">
      <formula1>900</formula1>
    </dataValidation>
    <dataValidation type="textLength" operator="lessThanOrEqual" allowBlank="1" showInputMessage="1" showErrorMessage="1" prompt="Введите гиперссылку в ячейку! &#10;Для редактирования указанной гиперссылки или перехода по ней выполните двойной щелчок левой клавиши мыши по ячейке." errorTitle="Ошибка" error="Допускается ввод не более 900 символов!" sqref="G27 G24 G17 G11 G8 G14 G20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D27:D28 D24:D25 D17:D18 D11:D12 D8:D9 D14:D15 D20:D21"/>
  </dataValidations>
  <hyperlinks>
    <hyperlink ref="B29" location="'Ссылки на публикации'!A1" tooltip="Добавить запись" display="Добавить запись"/>
  </hyperlinks>
  <printOptions/>
  <pageMargins left="0.75" right="0.38" top="0.26" bottom="0.25" header="0.2" footer="0.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"/>
  <sheetViews>
    <sheetView tabSelected="1" workbookViewId="0" topLeftCell="A1">
      <selection activeCell="I34" sqref="I34"/>
    </sheetView>
  </sheetViews>
  <sheetFormatPr defaultColWidth="9.140625" defaultRowHeight="12.75"/>
  <cols>
    <col min="1" max="1" width="28.57421875" style="0" customWidth="1"/>
    <col min="2" max="2" width="16.28125" style="0" customWidth="1"/>
    <col min="3" max="3" width="15.57421875" style="0" customWidth="1"/>
  </cols>
  <sheetData>
    <row r="1" spans="1:3" ht="21.75" customHeight="1">
      <c r="A1" s="193" t="s">
        <v>242</v>
      </c>
      <c r="B1" s="194"/>
      <c r="C1" s="195"/>
    </row>
    <row r="2" spans="1:3" ht="30.75" customHeight="1" thickBot="1">
      <c r="A2" s="196" t="str">
        <f>IF(org="","",IF(fil="",org,org&amp;" ("&amp;fil&amp;")"))&amp;IF(OR(godStart="",godEnd=""),"",", "&amp;YEAR(godStart)&amp;"-"&amp;YEAR(godEnd)&amp;" гг.")</f>
        <v>МУП "Городская коммунальная служба", 2011-2011 гг.</v>
      </c>
      <c r="B2" s="197"/>
      <c r="C2" s="198"/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Computer</cp:lastModifiedBy>
  <cp:lastPrinted>2012-07-26T06:42:33Z</cp:lastPrinted>
  <dcterms:created xsi:type="dcterms:W3CDTF">1996-10-08T23:32:33Z</dcterms:created>
  <dcterms:modified xsi:type="dcterms:W3CDTF">2012-07-26T06:43:36Z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