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25" windowHeight="4395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<sst xmlns="http://schemas.openxmlformats.org/spreadsheetml/2006/main" count="33" uniqueCount="29">
  <si>
    <t>Количество закупок, единиц</t>
  </si>
  <si>
    <t>Заключено контрактов, тыс. рублей</t>
  </si>
  <si>
    <t>Заключено контрактов, единиц</t>
  </si>
  <si>
    <t>Цена контрактов, тыс. рублей</t>
  </si>
  <si>
    <t xml:space="preserve">Всего </t>
  </si>
  <si>
    <t>в том числе заключено контрактов с субъектами малого предпринимательства (размещение заказов осуществлялось без особенностей, установленных статьей 15 Федерального закона от 21.07.2005 № 94-ФЗ)</t>
  </si>
  <si>
    <t>Общая стоимость закупок по начальной (максимальной) цене, тыс. рублей</t>
  </si>
  <si>
    <t>Заключено контрактов с субъектами малого предпринимательства</t>
  </si>
  <si>
    <t>Общая годовая сумма закупок, подлежащая размещению у субъектов малого предпринимательства в соответствии с Перечнем, утвержденным постановлением Правительства РФ от 04.11.2006 № 642</t>
  </si>
  <si>
    <t>(наименование муниципального образования)</t>
  </si>
  <si>
    <t>Способ размещения заказа</t>
  </si>
  <si>
    <t>открытый конкурс</t>
  </si>
  <si>
    <t>открытый аукцион в электронной форме</t>
  </si>
  <si>
    <t>запрос котировок</t>
  </si>
  <si>
    <t>Абсолютная экономия бюджетных средств, полученная по итогам размещения заказа, тыс. рублей</t>
  </si>
  <si>
    <t>Относительная экономия бюджетных средств, полученная по итогам размещения заказа, %</t>
  </si>
  <si>
    <t>Доля заказов размещенных у субъектов малого предпринимательства, %                              (гр.11 / гр.9  *100)</t>
  </si>
  <si>
    <t>Заключено контрактов с субъектами малого предпринимательства, единиц        (гр.7+ гр.13)</t>
  </si>
  <si>
    <t>Цена контрактов, заключенных с субъектами малого предпринимательства, тыс. рублей                (гр.8 + гр.14)</t>
  </si>
  <si>
    <t>ИНФОРМАЦИЯ</t>
  </si>
  <si>
    <t xml:space="preserve">                                                                                                                                                       муниципальное образование "Городское поселение - г. Осташков"</t>
  </si>
  <si>
    <t xml:space="preserve">открытый аукцион </t>
  </si>
  <si>
    <t>Поддержка, оказанная субъектам малого предпринимательства за  2013 год путем размещения у них заказов для муниципальных нужд</t>
  </si>
  <si>
    <t>Врио главы администрации муниципального образования "Городское поселение - г. Осташков"</t>
  </si>
  <si>
    <t>С.В. Хлебородов</t>
  </si>
  <si>
    <t xml:space="preserve">единственный поставщик п.1, 2.1.ч.2 ст.55 </t>
  </si>
  <si>
    <t>Проведено закупок на поставки товаров (работ, услуг) для муниципальных нужд                                     за  январь -июль 2013 года, всего</t>
  </si>
  <si>
    <t>Размещено заказов для муниципальных нужд у субъектов малого предпринимательства в соответствии со статьей 15 Федерального закона от 21.07.2005 № 94-ФЗ  (в которых участниками размещения заказов являются исключительно  субъекты малого предпринимательства) за  январь-июль  2013 года</t>
  </si>
  <si>
    <t>о размещении заказов на поставки товаров (работ, услуг) для муниципальных нужд за январь -июль 2013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</si>
</sst>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9" fontId="1" fillId="0" borderId="10" xfId="0" applyNumberFormat="1" applyFont="1" applyBorder="1" applyAlignment="1">
      <alignment horizontal="center" vertical="top" wrapText="1"/>
    </xf>
    <xf numFmtId="164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0" fontId="3" fillId="0" borderId="2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view="pageBreakPreview" zoomScaleNormal="70" zoomScaleSheetLayoutView="100" workbookViewId="0" topLeftCell="E4">
      <selection activeCell="F20" sqref="F20"/>
    </sheetView>
  </sheetViews>
  <sheetFormatPr defaultColWidth="9.140625" defaultRowHeight="15"/>
  <cols>
    <col min="1" max="1" width="24.8515625" style="0" customWidth="1"/>
    <col min="2" max="2" width="12.421875" style="0" customWidth="1"/>
    <col min="3" max="5" width="12.28125" style="0" customWidth="1"/>
    <col min="6" max="6" width="12.421875" style="0" customWidth="1"/>
    <col min="7" max="7" width="13.7109375" style="0" customWidth="1"/>
    <col min="8" max="8" width="12.140625" style="0" customWidth="1"/>
    <col min="9" max="9" width="17.421875" style="0" customWidth="1"/>
    <col min="10" max="10" width="12.57421875" style="0" customWidth="1"/>
    <col min="11" max="11" width="16.00390625" style="0" customWidth="1"/>
    <col min="12" max="12" width="15.8515625" style="0" customWidth="1"/>
    <col min="13" max="13" width="12.140625" style="0" customWidth="1"/>
    <col min="14" max="14" width="10.421875" style="0" customWidth="1"/>
    <col min="15" max="15" width="7.7109375" style="0" customWidth="1"/>
    <col min="16" max="16" width="14.28125" style="0" customWidth="1"/>
  </cols>
  <sheetData>
    <row r="2" spans="1:16" ht="15">
      <c r="A2" s="25" t="s">
        <v>19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5">
      <c r="A3" s="25" t="s">
        <v>28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</row>
    <row r="4" spans="1:16" ht="15">
      <c r="A4" s="29" t="s">
        <v>20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9"/>
      <c r="O4" s="9"/>
      <c r="P4" s="9"/>
    </row>
    <row r="5" spans="1:16" ht="15">
      <c r="A5" s="30" t="s">
        <v>9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9"/>
      <c r="O5" s="9"/>
      <c r="P5" s="9"/>
    </row>
    <row r="6" spans="1:16" ht="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106.5" customHeight="1">
      <c r="A7" s="13" t="s">
        <v>10</v>
      </c>
      <c r="B7" s="13" t="s">
        <v>26</v>
      </c>
      <c r="C7" s="13"/>
      <c r="D7" s="13"/>
      <c r="E7" s="13"/>
      <c r="F7" s="13"/>
      <c r="G7" s="13"/>
      <c r="H7" s="13"/>
      <c r="I7" s="26" t="s">
        <v>27</v>
      </c>
      <c r="J7" s="27"/>
      <c r="K7" s="27"/>
      <c r="L7" s="27"/>
      <c r="M7" s="27"/>
      <c r="N7" s="28"/>
      <c r="O7" s="13" t="s">
        <v>22</v>
      </c>
      <c r="P7" s="13"/>
    </row>
    <row r="8" spans="1:16" ht="51.75" customHeight="1">
      <c r="A8" s="14"/>
      <c r="B8" s="13" t="s">
        <v>0</v>
      </c>
      <c r="C8" s="13" t="s">
        <v>6</v>
      </c>
      <c r="D8" s="16" t="s">
        <v>14</v>
      </c>
      <c r="E8" s="16" t="s">
        <v>15</v>
      </c>
      <c r="F8" s="13" t="s">
        <v>1</v>
      </c>
      <c r="G8" s="21" t="s">
        <v>5</v>
      </c>
      <c r="H8" s="22"/>
      <c r="I8" s="16" t="s">
        <v>8</v>
      </c>
      <c r="J8" s="13" t="s">
        <v>0</v>
      </c>
      <c r="K8" s="13" t="s">
        <v>6</v>
      </c>
      <c r="L8" s="13" t="s">
        <v>16</v>
      </c>
      <c r="M8" s="13" t="s">
        <v>7</v>
      </c>
      <c r="N8" s="13"/>
      <c r="O8" s="13" t="s">
        <v>17</v>
      </c>
      <c r="P8" s="13" t="s">
        <v>18</v>
      </c>
    </row>
    <row r="9" spans="1:19" ht="102.75" customHeight="1">
      <c r="A9" s="14"/>
      <c r="B9" s="14"/>
      <c r="C9" s="14"/>
      <c r="D9" s="19"/>
      <c r="E9" s="19"/>
      <c r="F9" s="14"/>
      <c r="G9" s="23"/>
      <c r="H9" s="24"/>
      <c r="I9" s="17"/>
      <c r="J9" s="14"/>
      <c r="K9" s="14"/>
      <c r="L9" s="13"/>
      <c r="M9" s="13" t="s">
        <v>2</v>
      </c>
      <c r="N9" s="13" t="s">
        <v>3</v>
      </c>
      <c r="O9" s="14"/>
      <c r="P9" s="14"/>
      <c r="Q9" s="1"/>
      <c r="R9" s="1"/>
      <c r="S9" s="1"/>
    </row>
    <row r="10" spans="1:19" ht="80.25" customHeight="1">
      <c r="A10" s="14"/>
      <c r="B10" s="14"/>
      <c r="C10" s="14"/>
      <c r="D10" s="20"/>
      <c r="E10" s="20"/>
      <c r="F10" s="14"/>
      <c r="G10" s="3" t="s">
        <v>2</v>
      </c>
      <c r="H10" s="3" t="s">
        <v>3</v>
      </c>
      <c r="I10" s="18"/>
      <c r="J10" s="14"/>
      <c r="K10" s="14"/>
      <c r="L10" s="13"/>
      <c r="M10" s="13"/>
      <c r="N10" s="13"/>
      <c r="O10" s="14"/>
      <c r="P10" s="14"/>
      <c r="Q10" s="1"/>
      <c r="R10" s="1"/>
      <c r="S10" s="1"/>
    </row>
    <row r="11" spans="1:19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1"/>
      <c r="R11" s="1"/>
      <c r="S11" s="1"/>
    </row>
    <row r="12" spans="1:19" ht="15">
      <c r="A12" s="4" t="s">
        <v>21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1"/>
      <c r="R12" s="1"/>
      <c r="S12" s="1"/>
    </row>
    <row r="13" spans="1:19" ht="15">
      <c r="A13" s="4" t="s">
        <v>11</v>
      </c>
      <c r="B13" s="3"/>
      <c r="C13" s="3"/>
      <c r="D13" s="3"/>
      <c r="E13" s="5"/>
      <c r="F13" s="3"/>
      <c r="G13" s="3"/>
      <c r="H13" s="3"/>
      <c r="I13" s="3"/>
      <c r="J13" s="3"/>
      <c r="K13" s="3"/>
      <c r="L13" s="5"/>
      <c r="M13" s="3"/>
      <c r="N13" s="3"/>
      <c r="O13" s="3"/>
      <c r="P13" s="3"/>
      <c r="Q13" s="1"/>
      <c r="R13" s="1"/>
      <c r="S13" s="1"/>
    </row>
    <row r="14" spans="1:19" ht="30">
      <c r="A14" s="4" t="s">
        <v>12</v>
      </c>
      <c r="B14" s="3">
        <f>7+9</f>
        <v>16</v>
      </c>
      <c r="C14" s="3">
        <f>156.273+998.256+152.547+900+140+446.85+5253.4+900+401.934+604.882+942.403+1269.044+1811.119+1814.646+1630.903+656.48</f>
        <v>18078.736999999997</v>
      </c>
      <c r="D14" s="3">
        <f>C14-F14</f>
        <v>3891.8079999999973</v>
      </c>
      <c r="E14" s="5">
        <f>D14*100%/C14</f>
        <v>0.21526990519304517</v>
      </c>
      <c r="F14" s="3">
        <f>998.256+106.081+151.022+900+133.65+446.85+2013.597+900+401.934+601.857+796.33+1123.103+1602.84+1805.572+1549.357+656.48</f>
        <v>14186.929</v>
      </c>
      <c r="G14" s="3">
        <f>2+4</f>
        <v>6</v>
      </c>
      <c r="H14" s="3">
        <f>998.256+151.022+656.48+1805.572+1123.103+601.857</f>
        <v>5336.29</v>
      </c>
      <c r="I14" s="12">
        <v>3500</v>
      </c>
      <c r="J14" s="3">
        <v>6</v>
      </c>
      <c r="K14" s="3">
        <f>156.273+152.547+900+446.85+900+401.934</f>
        <v>2957.6040000000003</v>
      </c>
      <c r="L14" s="11">
        <f>K14/I14*100%</f>
        <v>0.8450297142857144</v>
      </c>
      <c r="M14" s="3">
        <v>4</v>
      </c>
      <c r="N14" s="3">
        <f>106.081+900+446.85+401.934</f>
        <v>1854.865</v>
      </c>
      <c r="O14" s="3">
        <f>G14+M14</f>
        <v>10</v>
      </c>
      <c r="P14" s="3">
        <f>H14+N14</f>
        <v>7191.155</v>
      </c>
      <c r="Q14" s="1"/>
      <c r="R14" s="1"/>
      <c r="S14" s="1"/>
    </row>
    <row r="15" spans="1:19" ht="15">
      <c r="A15" s="4" t="s">
        <v>13</v>
      </c>
      <c r="B15" s="3"/>
      <c r="C15" s="3"/>
      <c r="D15" s="3"/>
      <c r="E15" s="5"/>
      <c r="F15" s="3"/>
      <c r="G15" s="3"/>
      <c r="H15" s="3"/>
      <c r="I15" s="3"/>
      <c r="J15" s="3"/>
      <c r="K15" s="3"/>
      <c r="L15" s="5"/>
      <c r="M15" s="3"/>
      <c r="N15" s="3"/>
      <c r="O15" s="3"/>
      <c r="P15" s="3"/>
      <c r="Q15" s="1"/>
      <c r="R15" s="1"/>
      <c r="S15" s="1"/>
    </row>
    <row r="16" spans="1:19" ht="30">
      <c r="A16" s="4" t="s">
        <v>25</v>
      </c>
      <c r="B16" s="3">
        <v>3</v>
      </c>
      <c r="C16" s="3">
        <f>5000+130</f>
        <v>5130</v>
      </c>
      <c r="D16" s="3">
        <f>C16-F16</f>
        <v>2222.112</v>
      </c>
      <c r="E16" s="5">
        <f>D16*100%/C16</f>
        <v>0.4331602339181287</v>
      </c>
      <c r="F16" s="3">
        <f>2777.888+130</f>
        <v>2907.888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1"/>
      <c r="R16" s="1"/>
      <c r="S16" s="1"/>
    </row>
    <row r="17" spans="1:19" ht="15">
      <c r="A17" s="4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"/>
      <c r="R17" s="1"/>
      <c r="S17" s="1"/>
    </row>
    <row r="18" spans="1:19" ht="15">
      <c r="A18" s="4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1"/>
      <c r="R18" s="1"/>
      <c r="S18" s="1"/>
    </row>
    <row r="19" spans="1:19" ht="15">
      <c r="A19" s="4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1"/>
      <c r="R19" s="1"/>
      <c r="S19" s="1"/>
    </row>
    <row r="20" spans="1:19" ht="15">
      <c r="A20" s="6" t="s">
        <v>4</v>
      </c>
      <c r="B20" s="3">
        <f>7+B16</f>
        <v>10</v>
      </c>
      <c r="C20" s="3">
        <f>SUM(C13:C19)</f>
        <v>23208.736999999997</v>
      </c>
      <c r="D20" s="3">
        <f>C20-F20</f>
        <v>6113.919999999998</v>
      </c>
      <c r="E20" s="5">
        <f>D20*100%/C20</f>
        <v>0.26343182741913096</v>
      </c>
      <c r="F20" s="3">
        <f>SUM(F13:F19)</f>
        <v>17094.817</v>
      </c>
      <c r="G20" s="3">
        <f>G14+G15</f>
        <v>6</v>
      </c>
      <c r="H20" s="3">
        <f>H14+H15</f>
        <v>5336.29</v>
      </c>
      <c r="I20" s="12">
        <v>3500</v>
      </c>
      <c r="J20" s="3">
        <v>6</v>
      </c>
      <c r="K20" s="3">
        <f>K14</f>
        <v>2957.6040000000003</v>
      </c>
      <c r="L20" s="11">
        <f>K20/I20*100%</f>
        <v>0.8450297142857144</v>
      </c>
      <c r="M20" s="3">
        <v>4</v>
      </c>
      <c r="N20" s="3">
        <f>N14</f>
        <v>1854.865</v>
      </c>
      <c r="O20" s="3">
        <f>O14</f>
        <v>10</v>
      </c>
      <c r="P20" s="3">
        <f>H20+N20</f>
        <v>7191.155</v>
      </c>
      <c r="Q20" s="1"/>
      <c r="R20" s="1"/>
      <c r="S20" s="1"/>
    </row>
    <row r="21" spans="1:19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"/>
      <c r="R21" s="1"/>
      <c r="S21" s="1"/>
    </row>
    <row r="22" spans="1:19" ht="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1"/>
      <c r="R22" s="1"/>
      <c r="S22" s="1"/>
    </row>
    <row r="23" spans="1:19" ht="15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1"/>
      <c r="R23" s="1"/>
      <c r="S23" s="1"/>
    </row>
    <row r="24" spans="1:19" ht="1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1"/>
      <c r="R24" s="1"/>
      <c r="S24" s="1"/>
    </row>
    <row r="25" spans="1:19" ht="14.25" customHeight="1">
      <c r="A25" s="15" t="s">
        <v>23</v>
      </c>
      <c r="B25" s="15"/>
      <c r="C25" s="15"/>
      <c r="D25" s="15"/>
      <c r="E25" s="15"/>
      <c r="F25" s="15"/>
      <c r="G25" s="15"/>
      <c r="H25" s="8"/>
      <c r="I25" s="8"/>
      <c r="J25" s="15" t="s">
        <v>24</v>
      </c>
      <c r="K25" s="15"/>
      <c r="L25" s="7"/>
      <c r="M25" s="7"/>
      <c r="N25" s="7"/>
      <c r="O25" s="7"/>
      <c r="P25" s="7"/>
      <c r="Q25" s="1"/>
      <c r="R25" s="1"/>
      <c r="S25" s="1"/>
    </row>
    <row r="26" spans="1:19" ht="15">
      <c r="A26" s="2"/>
      <c r="B26" s="2"/>
      <c r="C26" s="2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1"/>
      <c r="R26" s="1"/>
      <c r="S26" s="1"/>
    </row>
    <row r="27" spans="1:19" ht="1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1"/>
      <c r="R27" s="1"/>
      <c r="S27" s="1"/>
    </row>
    <row r="28" spans="1:19" ht="15">
      <c r="A28" s="2"/>
      <c r="B28" s="2"/>
      <c r="C28" s="2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1"/>
      <c r="R28" s="1"/>
      <c r="S28" s="1"/>
    </row>
    <row r="29" spans="1:19" ht="1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1"/>
      <c r="R29" s="1"/>
      <c r="S29" s="1"/>
    </row>
    <row r="30" spans="1:19" ht="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1"/>
      <c r="R30" s="1"/>
      <c r="S30" s="1"/>
    </row>
    <row r="31" spans="1:19" ht="1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1"/>
      <c r="R31" s="1"/>
      <c r="S31" s="1"/>
    </row>
    <row r="32" spans="1:19" ht="1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1"/>
      <c r="R32" s="1"/>
      <c r="S32" s="1"/>
    </row>
    <row r="33" spans="1:19" ht="1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1"/>
      <c r="R33" s="1"/>
      <c r="S33" s="1"/>
    </row>
    <row r="34" spans="1:19" ht="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1"/>
      <c r="R34" s="1"/>
      <c r="S34" s="1"/>
    </row>
    <row r="35" spans="1:19" ht="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1"/>
      <c r="R35" s="1"/>
      <c r="S35" s="1"/>
    </row>
    <row r="36" spans="1:19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</sheetData>
  <sheetProtection/>
  <mergeCells count="25">
    <mergeCell ref="A2:P2"/>
    <mergeCell ref="A3:P3"/>
    <mergeCell ref="O7:P7"/>
    <mergeCell ref="O8:O10"/>
    <mergeCell ref="P8:P10"/>
    <mergeCell ref="I7:N7"/>
    <mergeCell ref="A4:M4"/>
    <mergeCell ref="A5:M5"/>
    <mergeCell ref="B7:H7"/>
    <mergeCell ref="B8:B10"/>
    <mergeCell ref="L8:L10"/>
    <mergeCell ref="M8:N8"/>
    <mergeCell ref="M9:M10"/>
    <mergeCell ref="J8:J10"/>
    <mergeCell ref="N9:N10"/>
    <mergeCell ref="E8:E10"/>
    <mergeCell ref="K8:K10"/>
    <mergeCell ref="F8:F10"/>
    <mergeCell ref="G8:H9"/>
    <mergeCell ref="A7:A10"/>
    <mergeCell ref="C8:C10"/>
    <mergeCell ref="J25:K25"/>
    <mergeCell ref="I8:I10"/>
    <mergeCell ref="D8:D10"/>
    <mergeCell ref="A25:G25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Computer</cp:lastModifiedBy>
  <cp:lastPrinted>2012-04-30T13:34:36Z</cp:lastPrinted>
  <dcterms:created xsi:type="dcterms:W3CDTF">2009-07-22T05:37:52Z</dcterms:created>
  <dcterms:modified xsi:type="dcterms:W3CDTF">2013-08-05T13:54:10Z</dcterms:modified>
  <cp:category/>
  <cp:version/>
  <cp:contentType/>
  <cp:contentStatus/>
</cp:coreProperties>
</file>